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660" windowHeight="15525" activeTab="0"/>
  </bookViews>
  <sheets>
    <sheet name="平成２２年大学別" sheetId="1" r:id="rId1"/>
    <sheet name="平成２２年大学既修・未修別" sheetId="2" r:id="rId2"/>
    <sheet name="平成２２年大学・卒業年別" sheetId="3" r:id="rId3"/>
    <sheet name="４年間の比較" sheetId="4" r:id="rId4"/>
    <sheet name="卒業年別・４年間の比較" sheetId="5" r:id="rId5"/>
  </sheets>
  <definedNames>
    <definedName name="_xlnm.Print_Area" localSheetId="4">'卒業年別・４年間の比較'!$A$1:$O$18</definedName>
  </definedNames>
  <calcPr fullCalcOnLoad="1"/>
</workbook>
</file>

<file path=xl/sharedStrings.xml><?xml version="1.0" encoding="utf-8"?>
<sst xmlns="http://schemas.openxmlformats.org/spreadsheetml/2006/main" count="651" uniqueCount="124">
  <si>
    <t>法科大学院名</t>
  </si>
  <si>
    <t>愛知学院大法科大学院</t>
  </si>
  <si>
    <t>愛知大法科大学院</t>
  </si>
  <si>
    <t>青山学院大法科大学院</t>
  </si>
  <si>
    <t>大阪学院大法科大学院</t>
  </si>
  <si>
    <t>大阪市立大法科大学院</t>
  </si>
  <si>
    <t>大阪大法科大学院</t>
  </si>
  <si>
    <t>大宮法科大学院大学</t>
  </si>
  <si>
    <t>岡山大法科大学院</t>
  </si>
  <si>
    <t>香川大法科大学院</t>
  </si>
  <si>
    <t>学習院大法科大学院</t>
  </si>
  <si>
    <t>鹿児島大法科大学院</t>
  </si>
  <si>
    <t>神奈川大法科大学院</t>
  </si>
  <si>
    <t>金沢大法科大学院</t>
  </si>
  <si>
    <t>関西大法科大学院</t>
  </si>
  <si>
    <t>関西学院大法科大学院</t>
  </si>
  <si>
    <t>関東学院大法科大学院</t>
  </si>
  <si>
    <t>九州大法科大学院</t>
  </si>
  <si>
    <t>京都産業大法科大学院</t>
  </si>
  <si>
    <t>京都大法科大学院</t>
  </si>
  <si>
    <t>近畿大法科大学院</t>
  </si>
  <si>
    <t>熊本大法科大学院</t>
  </si>
  <si>
    <t>久留米大法科大学院</t>
  </si>
  <si>
    <t>慶應義塾大法科大学院</t>
  </si>
  <si>
    <t>甲南大法科大学院</t>
  </si>
  <si>
    <t>神戸学院大法科大学院</t>
  </si>
  <si>
    <t>神戸大法科大学院</t>
  </si>
  <si>
    <t>國學院大法科大学院</t>
  </si>
  <si>
    <t>駒澤大法科大学院</t>
  </si>
  <si>
    <t>静岡大法科大学院</t>
  </si>
  <si>
    <t>島根大法科大学院</t>
  </si>
  <si>
    <t>首都大東京法科大学院</t>
  </si>
  <si>
    <t>上智大法科大学院</t>
  </si>
  <si>
    <t>信州大法科大学院</t>
  </si>
  <si>
    <t>駿河台大法科大学院</t>
  </si>
  <si>
    <t>成蹊大法科大学院</t>
  </si>
  <si>
    <t>西南学院大法科大学院</t>
  </si>
  <si>
    <t>専修大法科大学院</t>
  </si>
  <si>
    <t>創価大法科大学院</t>
  </si>
  <si>
    <t>大東文化大法科大学院</t>
  </si>
  <si>
    <t>千葉大法科大学院</t>
  </si>
  <si>
    <t>中央大法科大学院</t>
  </si>
  <si>
    <t>中京大法科大学院</t>
  </si>
  <si>
    <t>筑波大法科大学院</t>
  </si>
  <si>
    <t>桐蔭横浜大法科大学院</t>
  </si>
  <si>
    <t>東海大法科大学院</t>
  </si>
  <si>
    <t>東京大法科大学院</t>
  </si>
  <si>
    <t>同志社大法科大学院</t>
  </si>
  <si>
    <t>東北学院大法科大学院</t>
  </si>
  <si>
    <t>東北大法科大学院</t>
  </si>
  <si>
    <t>東洋大法科大学院</t>
  </si>
  <si>
    <t>獨協大法科大学院</t>
  </si>
  <si>
    <t>名古屋大法科大学院</t>
  </si>
  <si>
    <t>南山大法科大学院</t>
  </si>
  <si>
    <t>新潟大法科大学院</t>
  </si>
  <si>
    <t>日本大法科大学院</t>
  </si>
  <si>
    <t>白鴎大法科大学院</t>
  </si>
  <si>
    <t>一橋大法科大学院</t>
  </si>
  <si>
    <t>姫路獨協大法科大学院</t>
  </si>
  <si>
    <t>広島修道大法科大学院</t>
  </si>
  <si>
    <t>広島大法科大学院</t>
  </si>
  <si>
    <t>福岡大法科大学院</t>
  </si>
  <si>
    <t>法政大法科大学院</t>
  </si>
  <si>
    <t>北海学園大法科大学院</t>
  </si>
  <si>
    <t>北海道大法科大学院</t>
  </si>
  <si>
    <t>明治学院大法科大学院</t>
  </si>
  <si>
    <t>明治大法科大学院</t>
  </si>
  <si>
    <t>名城大法科大学院</t>
  </si>
  <si>
    <t>山梨学院大法科大学院</t>
  </si>
  <si>
    <t>横浜国立大法科大学院</t>
  </si>
  <si>
    <t>立教大法科大学院</t>
  </si>
  <si>
    <t>立命館大法科大学院</t>
  </si>
  <si>
    <t>琉球大法科大学院</t>
  </si>
  <si>
    <t>龍谷大法科大学院</t>
  </si>
  <si>
    <t>早稲田大法科大学院</t>
  </si>
  <si>
    <t>総計</t>
  </si>
  <si>
    <t>－</t>
  </si>
  <si>
    <t>受験予
定者数</t>
  </si>
  <si>
    <t>出願者
数</t>
  </si>
  <si>
    <t>受験者数</t>
  </si>
  <si>
    <t>合格者数</t>
  </si>
  <si>
    <t>既修</t>
  </si>
  <si>
    <t>未修</t>
  </si>
  <si>
    <t>法科大学院名</t>
  </si>
  <si>
    <t>平成17</t>
  </si>
  <si>
    <t>計</t>
  </si>
  <si>
    <t>平成１８年度</t>
  </si>
  <si>
    <t>平成19年度</t>
  </si>
  <si>
    <t>平成20年度</t>
  </si>
  <si>
    <t>平成21年度</t>
  </si>
  <si>
    <t>合格率</t>
  </si>
  <si>
    <t>総合
Ｅ／Ｃ</t>
  </si>
  <si>
    <t>一次
Ｄ／Ｃ</t>
  </si>
  <si>
    <t>二次
Ｅ／Ｄ</t>
  </si>
  <si>
    <t>受験者
数Ｃ</t>
  </si>
  <si>
    <t>短答合
格者数Ｄ</t>
  </si>
  <si>
    <t>最終合格者数Ｅ</t>
  </si>
  <si>
    <t>人数</t>
  </si>
  <si>
    <t>－</t>
  </si>
  <si>
    <t>年度</t>
  </si>
  <si>
    <t>出願者数</t>
  </si>
  <si>
    <t>受験予定者数</t>
  </si>
  <si>
    <t>受験者数
Ｃ</t>
  </si>
  <si>
    <t>短答合格者数
Ｄ</t>
  </si>
  <si>
    <t>最終合格者数
Ｅ</t>
  </si>
  <si>
    <t>平成１８年</t>
  </si>
  <si>
    <t>平成１９年</t>
  </si>
  <si>
    <t>平成２０年</t>
  </si>
  <si>
    <t>平成２１年</t>
  </si>
  <si>
    <t>合計</t>
  </si>
  <si>
    <t>試験
年度</t>
  </si>
  <si>
    <t>受験者数割合　％</t>
  </si>
  <si>
    <t>合格率　％</t>
  </si>
  <si>
    <t>４年前</t>
  </si>
  <si>
    <t>３年前</t>
  </si>
  <si>
    <t>２年前</t>
  </si>
  <si>
    <t>１年前</t>
  </si>
  <si>
    <t>平成18</t>
  </si>
  <si>
    <t>平成19</t>
  </si>
  <si>
    <t>平成20</t>
  </si>
  <si>
    <t>平成21</t>
  </si>
  <si>
    <t>平成２２年</t>
  </si>
  <si>
    <t>平成22</t>
  </si>
  <si>
    <t>５年前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</si>
</sst>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176" fontId="0" fillId="0" borderId="33" xfId="0" applyNumberFormat="1" applyBorder="1" applyAlignment="1">
      <alignment vertical="center" wrapText="1"/>
    </xf>
    <xf numFmtId="176" fontId="0" fillId="0" borderId="34" xfId="0" applyNumberForma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35" xfId="0" applyNumberForma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C34" sqref="C34"/>
    </sheetView>
  </sheetViews>
  <sheetFormatPr defaultColWidth="9.00390625" defaultRowHeight="13.5"/>
  <cols>
    <col min="1" max="1" width="23.75390625" style="0" customWidth="1"/>
    <col min="2" max="2" width="7.75390625" style="0" customWidth="1"/>
    <col min="3" max="3" width="7.25390625" style="0" customWidth="1"/>
    <col min="4" max="4" width="7.125" style="0" customWidth="1"/>
    <col min="6" max="6" width="8.125" style="0" customWidth="1"/>
    <col min="7" max="9" width="6.875" style="8" customWidth="1"/>
  </cols>
  <sheetData>
    <row r="1" spans="2:9" ht="13.5">
      <c r="B1" s="46" t="s">
        <v>97</v>
      </c>
      <c r="C1" s="47"/>
      <c r="D1" s="47"/>
      <c r="E1" s="47"/>
      <c r="F1" s="48"/>
      <c r="G1" s="49" t="s">
        <v>90</v>
      </c>
      <c r="H1" s="49"/>
      <c r="I1" s="49"/>
    </row>
    <row r="2" spans="1:9" s="1" customFormat="1" ht="30" customHeight="1">
      <c r="A2" s="1" t="s">
        <v>0</v>
      </c>
      <c r="B2" s="9" t="s">
        <v>78</v>
      </c>
      <c r="C2" s="6" t="s">
        <v>77</v>
      </c>
      <c r="D2" s="6" t="s">
        <v>94</v>
      </c>
      <c r="E2" s="6" t="s">
        <v>95</v>
      </c>
      <c r="F2" s="10" t="s">
        <v>96</v>
      </c>
      <c r="G2" s="6" t="s">
        <v>91</v>
      </c>
      <c r="H2" s="6" t="s">
        <v>92</v>
      </c>
      <c r="I2" s="6" t="s">
        <v>93</v>
      </c>
    </row>
    <row r="3" spans="1:9" ht="13.5">
      <c r="A3" s="16" t="s">
        <v>75</v>
      </c>
      <c r="B3" s="16">
        <v>11127</v>
      </c>
      <c r="C3" s="17">
        <v>10908</v>
      </c>
      <c r="D3" s="17">
        <v>8163</v>
      </c>
      <c r="E3" s="17">
        <v>5773</v>
      </c>
      <c r="F3" s="18">
        <v>2074</v>
      </c>
      <c r="G3" s="3">
        <f>F3/D3*100</f>
        <v>25.407325738086488</v>
      </c>
      <c r="H3" s="3">
        <f aca="true" t="shared" si="0" ref="H3:I7">E3/D3*100</f>
        <v>70.72154845032463</v>
      </c>
      <c r="I3" s="4">
        <f t="shared" si="0"/>
        <v>35.925861770310064</v>
      </c>
    </row>
    <row r="4" spans="1:9" ht="13.5">
      <c r="A4" t="s">
        <v>46</v>
      </c>
      <c r="B4" s="11">
        <v>501</v>
      </c>
      <c r="C4" s="8">
        <v>500</v>
      </c>
      <c r="D4" s="8">
        <v>411</v>
      </c>
      <c r="E4" s="8">
        <v>356</v>
      </c>
      <c r="F4" s="12">
        <v>201</v>
      </c>
      <c r="G4" s="19">
        <f>F4/D4*100</f>
        <v>48.9051094890511</v>
      </c>
      <c r="H4" s="20">
        <f t="shared" si="0"/>
        <v>86.61800486618006</v>
      </c>
      <c r="I4" s="21">
        <f t="shared" si="0"/>
        <v>56.46067415730337</v>
      </c>
    </row>
    <row r="5" spans="1:9" ht="13.5">
      <c r="A5" t="s">
        <v>41</v>
      </c>
      <c r="B5" s="11">
        <v>510</v>
      </c>
      <c r="C5" s="8">
        <v>510</v>
      </c>
      <c r="D5" s="8">
        <v>439</v>
      </c>
      <c r="E5" s="8">
        <v>377</v>
      </c>
      <c r="F5" s="12">
        <v>189</v>
      </c>
      <c r="G5" s="22">
        <f>F5/D5*100</f>
        <v>43.052391799544424</v>
      </c>
      <c r="H5" s="7">
        <f t="shared" si="0"/>
        <v>85.87699316628702</v>
      </c>
      <c r="I5" s="23">
        <f t="shared" si="0"/>
        <v>50.132625994694955</v>
      </c>
    </row>
    <row r="6" spans="1:9" ht="13.5">
      <c r="A6" t="s">
        <v>23</v>
      </c>
      <c r="B6" s="11">
        <v>426</v>
      </c>
      <c r="C6" s="8">
        <v>426</v>
      </c>
      <c r="D6" s="8">
        <v>355</v>
      </c>
      <c r="E6" s="8">
        <v>310</v>
      </c>
      <c r="F6" s="12">
        <v>179</v>
      </c>
      <c r="G6" s="22">
        <f>F6/D6*100</f>
        <v>50.42253521126761</v>
      </c>
      <c r="H6" s="7">
        <f t="shared" si="0"/>
        <v>87.32394366197182</v>
      </c>
      <c r="I6" s="23">
        <f t="shared" si="0"/>
        <v>57.74193548387097</v>
      </c>
    </row>
    <row r="7" spans="1:9" ht="13.5">
      <c r="A7" t="s">
        <v>19</v>
      </c>
      <c r="B7" s="11">
        <v>337</v>
      </c>
      <c r="C7" s="8">
        <v>337</v>
      </c>
      <c r="D7" s="8">
        <v>277</v>
      </c>
      <c r="E7" s="8">
        <v>236</v>
      </c>
      <c r="F7" s="12">
        <v>135</v>
      </c>
      <c r="G7" s="22">
        <f>F7/D7*100</f>
        <v>48.73646209386281</v>
      </c>
      <c r="H7" s="7">
        <f t="shared" si="0"/>
        <v>85.1985559566787</v>
      </c>
      <c r="I7" s="23">
        <f t="shared" si="0"/>
        <v>57.20338983050848</v>
      </c>
    </row>
    <row r="8" spans="1:9" ht="13.5">
      <c r="A8" t="s">
        <v>74</v>
      </c>
      <c r="B8" s="11">
        <v>493</v>
      </c>
      <c r="C8" s="8">
        <v>491</v>
      </c>
      <c r="D8" s="8">
        <v>397</v>
      </c>
      <c r="E8" s="8">
        <v>291</v>
      </c>
      <c r="F8" s="12">
        <v>130</v>
      </c>
      <c r="G8" s="22">
        <f aca="true" t="shared" si="1" ref="G8:G71">F8/D8*100</f>
        <v>32.7455919395466</v>
      </c>
      <c r="H8" s="7">
        <f aca="true" t="shared" si="2" ref="H8:H71">E8/D8*100</f>
        <v>73.29974811083123</v>
      </c>
      <c r="I8" s="23">
        <f aca="true" t="shared" si="3" ref="I8:I71">F8/E8*100</f>
        <v>44.67353951890035</v>
      </c>
    </row>
    <row r="9" spans="1:9" ht="13.5">
      <c r="A9" t="s">
        <v>66</v>
      </c>
      <c r="B9" s="11">
        <v>440</v>
      </c>
      <c r="C9" s="8">
        <v>439</v>
      </c>
      <c r="D9" s="8">
        <v>335</v>
      </c>
      <c r="E9" s="8">
        <v>254</v>
      </c>
      <c r="F9" s="12">
        <v>85</v>
      </c>
      <c r="G9" s="22">
        <f t="shared" si="1"/>
        <v>25.37313432835821</v>
      </c>
      <c r="H9" s="7">
        <f t="shared" si="2"/>
        <v>75.82089552238806</v>
      </c>
      <c r="I9" s="23">
        <f t="shared" si="3"/>
        <v>33.46456692913386</v>
      </c>
    </row>
    <row r="10" spans="1:9" ht="13.5">
      <c r="A10" t="s">
        <v>6</v>
      </c>
      <c r="B10" s="11">
        <v>245</v>
      </c>
      <c r="C10" s="8">
        <v>236</v>
      </c>
      <c r="D10" s="8">
        <v>180</v>
      </c>
      <c r="E10" s="8">
        <v>145</v>
      </c>
      <c r="F10" s="12">
        <v>70</v>
      </c>
      <c r="G10" s="22">
        <f t="shared" si="1"/>
        <v>38.88888888888889</v>
      </c>
      <c r="H10" s="7">
        <f t="shared" si="2"/>
        <v>80.55555555555556</v>
      </c>
      <c r="I10" s="23">
        <f t="shared" si="3"/>
        <v>48.275862068965516</v>
      </c>
    </row>
    <row r="11" spans="1:9" ht="13.5">
      <c r="A11" t="s">
        <v>57</v>
      </c>
      <c r="B11" s="11">
        <v>149</v>
      </c>
      <c r="C11" s="8">
        <v>149</v>
      </c>
      <c r="D11" s="8">
        <v>138</v>
      </c>
      <c r="E11" s="8">
        <v>116</v>
      </c>
      <c r="F11" s="12">
        <v>69</v>
      </c>
      <c r="G11" s="22">
        <f t="shared" si="1"/>
        <v>50</v>
      </c>
      <c r="H11" s="7">
        <f t="shared" si="2"/>
        <v>84.05797101449275</v>
      </c>
      <c r="I11" s="23">
        <f t="shared" si="3"/>
        <v>59.48275862068966</v>
      </c>
    </row>
    <row r="12" spans="1:9" ht="13.5">
      <c r="A12" t="s">
        <v>64</v>
      </c>
      <c r="B12" s="11">
        <v>188</v>
      </c>
      <c r="C12" s="8">
        <v>187</v>
      </c>
      <c r="D12" s="8">
        <v>144</v>
      </c>
      <c r="E12" s="8">
        <v>125</v>
      </c>
      <c r="F12" s="12">
        <v>62</v>
      </c>
      <c r="G12" s="22">
        <f t="shared" si="1"/>
        <v>43.05555555555556</v>
      </c>
      <c r="H12" s="7">
        <f t="shared" si="2"/>
        <v>86.80555555555556</v>
      </c>
      <c r="I12" s="23">
        <f t="shared" si="3"/>
        <v>49.6</v>
      </c>
    </row>
    <row r="13" spans="1:9" ht="13.5">
      <c r="A13" t="s">
        <v>49</v>
      </c>
      <c r="B13" s="11">
        <v>208</v>
      </c>
      <c r="C13" s="8">
        <v>208</v>
      </c>
      <c r="D13" s="8">
        <v>159</v>
      </c>
      <c r="E13" s="8">
        <v>133</v>
      </c>
      <c r="F13" s="12">
        <v>58</v>
      </c>
      <c r="G13" s="22">
        <f t="shared" si="1"/>
        <v>36.477987421383645</v>
      </c>
      <c r="H13" s="7">
        <f t="shared" si="2"/>
        <v>83.64779874213836</v>
      </c>
      <c r="I13" s="23">
        <f t="shared" si="3"/>
        <v>43.609022556390975</v>
      </c>
    </row>
    <row r="14" spans="1:9" ht="13.5">
      <c r="A14" t="s">
        <v>47</v>
      </c>
      <c r="B14" s="11">
        <v>344</v>
      </c>
      <c r="C14" s="8">
        <v>329</v>
      </c>
      <c r="D14" s="8">
        <v>262</v>
      </c>
      <c r="E14" s="8">
        <v>195</v>
      </c>
      <c r="F14" s="12">
        <v>55</v>
      </c>
      <c r="G14" s="22">
        <f t="shared" si="1"/>
        <v>20.99236641221374</v>
      </c>
      <c r="H14" s="7">
        <f t="shared" si="2"/>
        <v>74.42748091603053</v>
      </c>
      <c r="I14" s="23">
        <f t="shared" si="3"/>
        <v>28.205128205128204</v>
      </c>
    </row>
    <row r="15" spans="1:9" ht="13.5">
      <c r="A15" t="s">
        <v>26</v>
      </c>
      <c r="B15" s="11">
        <v>168</v>
      </c>
      <c r="C15" s="8">
        <v>166</v>
      </c>
      <c r="D15" s="8">
        <v>144</v>
      </c>
      <c r="E15" s="8">
        <v>118</v>
      </c>
      <c r="F15" s="12">
        <v>49</v>
      </c>
      <c r="G15" s="22">
        <f t="shared" si="1"/>
        <v>34.02777777777778</v>
      </c>
      <c r="H15" s="7">
        <f t="shared" si="2"/>
        <v>81.94444444444444</v>
      </c>
      <c r="I15" s="23">
        <f t="shared" si="3"/>
        <v>41.52542372881356</v>
      </c>
    </row>
    <row r="16" spans="1:9" ht="13.5">
      <c r="A16" t="s">
        <v>52</v>
      </c>
      <c r="B16" s="11">
        <v>171</v>
      </c>
      <c r="C16" s="8">
        <v>171</v>
      </c>
      <c r="D16" s="8">
        <v>139</v>
      </c>
      <c r="E16" s="8">
        <v>103</v>
      </c>
      <c r="F16" s="12">
        <v>49</v>
      </c>
      <c r="G16" s="22">
        <f t="shared" si="1"/>
        <v>35.25179856115108</v>
      </c>
      <c r="H16" s="7">
        <f t="shared" si="2"/>
        <v>74.10071942446042</v>
      </c>
      <c r="I16" s="23">
        <f t="shared" si="3"/>
        <v>47.57281553398058</v>
      </c>
    </row>
    <row r="17" spans="1:9" ht="13.5">
      <c r="A17" t="s">
        <v>71</v>
      </c>
      <c r="B17" s="11">
        <v>325</v>
      </c>
      <c r="C17" s="8">
        <v>325</v>
      </c>
      <c r="D17" s="8">
        <v>249</v>
      </c>
      <c r="E17" s="8">
        <v>164</v>
      </c>
      <c r="F17" s="12">
        <v>47</v>
      </c>
      <c r="G17" s="22">
        <f t="shared" si="1"/>
        <v>18.87550200803213</v>
      </c>
      <c r="H17" s="7">
        <f t="shared" si="2"/>
        <v>65.86345381526104</v>
      </c>
      <c r="I17" s="23">
        <f t="shared" si="3"/>
        <v>28.65853658536585</v>
      </c>
    </row>
    <row r="18" spans="1:9" ht="13.5">
      <c r="A18" t="s">
        <v>17</v>
      </c>
      <c r="B18" s="11">
        <v>243</v>
      </c>
      <c r="C18" s="8">
        <v>240</v>
      </c>
      <c r="D18" s="8">
        <v>175</v>
      </c>
      <c r="E18" s="8">
        <v>119</v>
      </c>
      <c r="F18" s="12">
        <v>46</v>
      </c>
      <c r="G18" s="22">
        <f t="shared" si="1"/>
        <v>26.285714285714285</v>
      </c>
      <c r="H18" s="7">
        <f t="shared" si="2"/>
        <v>68</v>
      </c>
      <c r="I18" s="23">
        <f t="shared" si="3"/>
        <v>38.655462184873954</v>
      </c>
    </row>
    <row r="19" spans="1:9" ht="13.5">
      <c r="A19" t="s">
        <v>15</v>
      </c>
      <c r="B19" s="11">
        <v>259</v>
      </c>
      <c r="C19" s="8">
        <v>254</v>
      </c>
      <c r="D19" s="8">
        <v>182</v>
      </c>
      <c r="E19" s="8">
        <v>124</v>
      </c>
      <c r="F19" s="12">
        <v>37</v>
      </c>
      <c r="G19" s="22">
        <f t="shared" si="1"/>
        <v>20.32967032967033</v>
      </c>
      <c r="H19" s="7">
        <f t="shared" si="2"/>
        <v>68.13186813186813</v>
      </c>
      <c r="I19" s="23">
        <f t="shared" si="3"/>
        <v>29.838709677419356</v>
      </c>
    </row>
    <row r="20" spans="1:9" ht="13.5">
      <c r="A20" t="s">
        <v>32</v>
      </c>
      <c r="B20" s="11">
        <v>213</v>
      </c>
      <c r="C20" s="8">
        <v>212</v>
      </c>
      <c r="D20" s="8">
        <v>168</v>
      </c>
      <c r="E20" s="8">
        <v>128</v>
      </c>
      <c r="F20" s="12">
        <v>33</v>
      </c>
      <c r="G20" s="22">
        <f t="shared" si="1"/>
        <v>19.642857142857142</v>
      </c>
      <c r="H20" s="7">
        <f t="shared" si="2"/>
        <v>76.19047619047619</v>
      </c>
      <c r="I20" s="23">
        <f t="shared" si="3"/>
        <v>25.78125</v>
      </c>
    </row>
    <row r="21" spans="1:9" ht="13.5">
      <c r="A21" t="s">
        <v>14</v>
      </c>
      <c r="B21" s="11">
        <v>309</v>
      </c>
      <c r="C21" s="8">
        <v>293</v>
      </c>
      <c r="D21" s="8">
        <v>220</v>
      </c>
      <c r="E21" s="8">
        <v>155</v>
      </c>
      <c r="F21" s="12">
        <v>32</v>
      </c>
      <c r="G21" s="22">
        <f t="shared" si="1"/>
        <v>14.545454545454545</v>
      </c>
      <c r="H21" s="7">
        <f t="shared" si="2"/>
        <v>70.45454545454545</v>
      </c>
      <c r="I21" s="23">
        <f t="shared" si="3"/>
        <v>20.64516129032258</v>
      </c>
    </row>
    <row r="22" spans="1:9" ht="13.5">
      <c r="A22" t="s">
        <v>5</v>
      </c>
      <c r="B22" s="11">
        <v>145</v>
      </c>
      <c r="C22" s="8">
        <v>144</v>
      </c>
      <c r="D22" s="8">
        <v>119</v>
      </c>
      <c r="E22" s="8">
        <v>87</v>
      </c>
      <c r="F22" s="12">
        <v>31</v>
      </c>
      <c r="G22" s="22">
        <f t="shared" si="1"/>
        <v>26.05042016806723</v>
      </c>
      <c r="H22" s="7">
        <f t="shared" si="2"/>
        <v>73.10924369747899</v>
      </c>
      <c r="I22" s="23">
        <f t="shared" si="3"/>
        <v>35.63218390804598</v>
      </c>
    </row>
    <row r="23" spans="1:9" ht="13.5">
      <c r="A23" t="s">
        <v>31</v>
      </c>
      <c r="B23" s="11">
        <v>126</v>
      </c>
      <c r="C23" s="8">
        <v>123</v>
      </c>
      <c r="D23" s="8">
        <v>101</v>
      </c>
      <c r="E23" s="8">
        <v>77</v>
      </c>
      <c r="F23" s="12">
        <v>30</v>
      </c>
      <c r="G23" s="22">
        <f t="shared" si="1"/>
        <v>29.7029702970297</v>
      </c>
      <c r="H23" s="7">
        <f t="shared" si="2"/>
        <v>76.23762376237624</v>
      </c>
      <c r="I23" s="23">
        <f t="shared" si="3"/>
        <v>38.961038961038966</v>
      </c>
    </row>
    <row r="24" spans="1:9" ht="13.5">
      <c r="A24" t="s">
        <v>40</v>
      </c>
      <c r="B24" s="11">
        <v>83</v>
      </c>
      <c r="C24" s="8">
        <v>83</v>
      </c>
      <c r="D24" s="8">
        <v>69</v>
      </c>
      <c r="E24" s="8">
        <v>62</v>
      </c>
      <c r="F24" s="12">
        <v>30</v>
      </c>
      <c r="G24" s="22">
        <f t="shared" si="1"/>
        <v>43.47826086956522</v>
      </c>
      <c r="H24" s="7">
        <f t="shared" si="2"/>
        <v>89.85507246376811</v>
      </c>
      <c r="I24" s="23">
        <f t="shared" si="3"/>
        <v>48.38709677419355</v>
      </c>
    </row>
    <row r="25" spans="1:9" ht="13.5">
      <c r="A25" t="s">
        <v>62</v>
      </c>
      <c r="B25" s="11">
        <v>223</v>
      </c>
      <c r="C25" s="8">
        <v>223</v>
      </c>
      <c r="D25" s="8">
        <v>165</v>
      </c>
      <c r="E25" s="8">
        <v>119</v>
      </c>
      <c r="F25" s="12">
        <v>24</v>
      </c>
      <c r="G25" s="22">
        <f t="shared" si="1"/>
        <v>14.545454545454545</v>
      </c>
      <c r="H25" s="7">
        <f t="shared" si="2"/>
        <v>72.12121212121212</v>
      </c>
      <c r="I25" s="23">
        <f t="shared" si="3"/>
        <v>20.168067226890756</v>
      </c>
    </row>
    <row r="26" spans="1:9" ht="13.5">
      <c r="A26" t="s">
        <v>70</v>
      </c>
      <c r="B26" s="11">
        <v>149</v>
      </c>
      <c r="C26" s="8">
        <v>146</v>
      </c>
      <c r="D26" s="8">
        <v>116</v>
      </c>
      <c r="E26" s="8">
        <v>75</v>
      </c>
      <c r="F26" s="12">
        <v>24</v>
      </c>
      <c r="G26" s="22">
        <f t="shared" si="1"/>
        <v>20.689655172413794</v>
      </c>
      <c r="H26" s="7">
        <f t="shared" si="2"/>
        <v>64.65517241379311</v>
      </c>
      <c r="I26" s="23">
        <f t="shared" si="3"/>
        <v>32</v>
      </c>
    </row>
    <row r="27" spans="1:9" ht="13.5">
      <c r="A27" t="s">
        <v>55</v>
      </c>
      <c r="B27" s="11">
        <v>246</v>
      </c>
      <c r="C27" s="8">
        <v>246</v>
      </c>
      <c r="D27" s="8">
        <v>163</v>
      </c>
      <c r="E27" s="8">
        <v>92</v>
      </c>
      <c r="F27" s="12">
        <v>21</v>
      </c>
      <c r="G27" s="22">
        <f t="shared" si="1"/>
        <v>12.883435582822086</v>
      </c>
      <c r="H27" s="7">
        <f t="shared" si="2"/>
        <v>56.44171779141104</v>
      </c>
      <c r="I27" s="23">
        <f t="shared" si="3"/>
        <v>22.82608695652174</v>
      </c>
    </row>
    <row r="28" spans="1:9" ht="13.5">
      <c r="A28" t="s">
        <v>10</v>
      </c>
      <c r="B28" s="11">
        <v>110</v>
      </c>
      <c r="C28" s="8">
        <v>109</v>
      </c>
      <c r="D28" s="8">
        <v>94</v>
      </c>
      <c r="E28" s="8">
        <v>85</v>
      </c>
      <c r="F28" s="12">
        <v>19</v>
      </c>
      <c r="G28" s="22">
        <f t="shared" si="1"/>
        <v>20.212765957446805</v>
      </c>
      <c r="H28" s="7">
        <f t="shared" si="2"/>
        <v>90.42553191489363</v>
      </c>
      <c r="I28" s="23">
        <f t="shared" si="3"/>
        <v>22.35294117647059</v>
      </c>
    </row>
    <row r="29" spans="1:9" ht="13.5">
      <c r="A29" t="s">
        <v>37</v>
      </c>
      <c r="B29" s="11">
        <v>150</v>
      </c>
      <c r="C29" s="8">
        <v>144</v>
      </c>
      <c r="D29" s="8">
        <v>97</v>
      </c>
      <c r="E29" s="8">
        <v>73</v>
      </c>
      <c r="F29" s="12">
        <v>19</v>
      </c>
      <c r="G29" s="22">
        <f t="shared" si="1"/>
        <v>19.587628865979383</v>
      </c>
      <c r="H29" s="7">
        <f t="shared" si="2"/>
        <v>75.25773195876289</v>
      </c>
      <c r="I29" s="23">
        <f t="shared" si="3"/>
        <v>26.027397260273972</v>
      </c>
    </row>
    <row r="30" spans="1:9" ht="13.5">
      <c r="A30" t="s">
        <v>38</v>
      </c>
      <c r="B30" s="11">
        <v>121</v>
      </c>
      <c r="C30" s="8">
        <v>115</v>
      </c>
      <c r="D30" s="8">
        <v>92</v>
      </c>
      <c r="E30" s="8">
        <v>60</v>
      </c>
      <c r="F30" s="12">
        <v>18</v>
      </c>
      <c r="G30" s="22">
        <f t="shared" si="1"/>
        <v>19.565217391304348</v>
      </c>
      <c r="H30" s="7">
        <f t="shared" si="2"/>
        <v>65.21739130434783</v>
      </c>
      <c r="I30" s="23">
        <f t="shared" si="3"/>
        <v>30</v>
      </c>
    </row>
    <row r="31" spans="1:9" ht="13.5">
      <c r="A31" t="s">
        <v>13</v>
      </c>
      <c r="B31" s="11">
        <v>72</v>
      </c>
      <c r="C31" s="8">
        <v>72</v>
      </c>
      <c r="D31" s="8">
        <v>54</v>
      </c>
      <c r="E31" s="8">
        <v>40</v>
      </c>
      <c r="F31" s="12">
        <v>17</v>
      </c>
      <c r="G31" s="22">
        <f t="shared" si="1"/>
        <v>31.48148148148148</v>
      </c>
      <c r="H31" s="7">
        <f t="shared" si="2"/>
        <v>74.07407407407408</v>
      </c>
      <c r="I31" s="23">
        <f t="shared" si="3"/>
        <v>42.5</v>
      </c>
    </row>
    <row r="32" spans="1:9" ht="13.5">
      <c r="A32" t="s">
        <v>69</v>
      </c>
      <c r="B32" s="11">
        <v>117</v>
      </c>
      <c r="C32" s="8">
        <v>117</v>
      </c>
      <c r="D32" s="8">
        <v>89</v>
      </c>
      <c r="E32" s="8">
        <v>58</v>
      </c>
      <c r="F32" s="12">
        <v>17</v>
      </c>
      <c r="G32" s="22">
        <f t="shared" si="1"/>
        <v>19.101123595505616</v>
      </c>
      <c r="H32" s="7">
        <f t="shared" si="2"/>
        <v>65.1685393258427</v>
      </c>
      <c r="I32" s="23">
        <f t="shared" si="3"/>
        <v>29.310344827586203</v>
      </c>
    </row>
    <row r="33" spans="1:9" ht="13.5">
      <c r="A33" t="s">
        <v>60</v>
      </c>
      <c r="B33" s="11">
        <v>104</v>
      </c>
      <c r="C33" s="8">
        <v>97</v>
      </c>
      <c r="D33" s="8">
        <v>77</v>
      </c>
      <c r="E33" s="8">
        <v>53</v>
      </c>
      <c r="F33" s="12">
        <v>16</v>
      </c>
      <c r="G33" s="22">
        <f t="shared" si="1"/>
        <v>20.77922077922078</v>
      </c>
      <c r="H33" s="7">
        <f t="shared" si="2"/>
        <v>68.83116883116884</v>
      </c>
      <c r="I33" s="23">
        <f t="shared" si="3"/>
        <v>30.18867924528302</v>
      </c>
    </row>
    <row r="34" spans="1:9" ht="13.5">
      <c r="A34" t="s">
        <v>2</v>
      </c>
      <c r="B34" s="11">
        <v>67</v>
      </c>
      <c r="C34" s="8">
        <v>50</v>
      </c>
      <c r="D34" s="8">
        <v>44</v>
      </c>
      <c r="E34" s="8">
        <v>33</v>
      </c>
      <c r="F34" s="12">
        <v>14</v>
      </c>
      <c r="G34" s="22">
        <f t="shared" si="1"/>
        <v>31.818181818181817</v>
      </c>
      <c r="H34" s="7">
        <f t="shared" si="2"/>
        <v>75</v>
      </c>
      <c r="I34" s="23">
        <f t="shared" si="3"/>
        <v>42.42424242424242</v>
      </c>
    </row>
    <row r="35" spans="1:9" ht="13.5">
      <c r="A35" t="s">
        <v>68</v>
      </c>
      <c r="B35" s="11">
        <v>69</v>
      </c>
      <c r="C35" s="8">
        <v>67</v>
      </c>
      <c r="D35" s="8">
        <v>51</v>
      </c>
      <c r="E35" s="8">
        <v>39</v>
      </c>
      <c r="F35" s="12">
        <v>14</v>
      </c>
      <c r="G35" s="22">
        <f t="shared" si="1"/>
        <v>27.450980392156865</v>
      </c>
      <c r="H35" s="7">
        <f t="shared" si="2"/>
        <v>76.47058823529412</v>
      </c>
      <c r="I35" s="23">
        <f t="shared" si="3"/>
        <v>35.8974358974359</v>
      </c>
    </row>
    <row r="36" spans="1:9" ht="13.5">
      <c r="A36" t="s">
        <v>7</v>
      </c>
      <c r="B36" s="11">
        <v>185</v>
      </c>
      <c r="C36" s="8">
        <v>184</v>
      </c>
      <c r="D36" s="8">
        <v>118</v>
      </c>
      <c r="E36" s="8">
        <v>55</v>
      </c>
      <c r="F36" s="12">
        <v>12</v>
      </c>
      <c r="G36" s="22">
        <f t="shared" si="1"/>
        <v>10.16949152542373</v>
      </c>
      <c r="H36" s="7">
        <f t="shared" si="2"/>
        <v>46.61016949152542</v>
      </c>
      <c r="I36" s="23">
        <f t="shared" si="3"/>
        <v>21.818181818181817</v>
      </c>
    </row>
    <row r="37" spans="1:9" ht="13.5">
      <c r="A37" t="s">
        <v>24</v>
      </c>
      <c r="B37" s="11">
        <v>150</v>
      </c>
      <c r="C37" s="8">
        <v>146</v>
      </c>
      <c r="D37" s="8">
        <v>110</v>
      </c>
      <c r="E37" s="8">
        <v>66</v>
      </c>
      <c r="F37" s="12">
        <v>11</v>
      </c>
      <c r="G37" s="22">
        <f t="shared" si="1"/>
        <v>10</v>
      </c>
      <c r="H37" s="7">
        <f t="shared" si="2"/>
        <v>60</v>
      </c>
      <c r="I37" s="23">
        <f t="shared" si="3"/>
        <v>16.666666666666664</v>
      </c>
    </row>
    <row r="38" spans="1:9" ht="13.5">
      <c r="A38" t="s">
        <v>35</v>
      </c>
      <c r="B38" s="11">
        <v>129</v>
      </c>
      <c r="C38" s="8">
        <v>127</v>
      </c>
      <c r="D38" s="8">
        <v>93</v>
      </c>
      <c r="E38" s="8">
        <v>56</v>
      </c>
      <c r="F38" s="12">
        <v>11</v>
      </c>
      <c r="G38" s="22">
        <f t="shared" si="1"/>
        <v>11.827956989247312</v>
      </c>
      <c r="H38" s="7">
        <f t="shared" si="2"/>
        <v>60.215053763440864</v>
      </c>
      <c r="I38" s="23">
        <f t="shared" si="3"/>
        <v>19.642857142857142</v>
      </c>
    </row>
    <row r="39" spans="1:9" ht="13.5">
      <c r="A39" t="s">
        <v>43</v>
      </c>
      <c r="B39" s="11">
        <v>76</v>
      </c>
      <c r="C39" s="8">
        <v>75</v>
      </c>
      <c r="D39" s="8">
        <v>43</v>
      </c>
      <c r="E39" s="8">
        <v>30</v>
      </c>
      <c r="F39" s="12">
        <v>11</v>
      </c>
      <c r="G39" s="22">
        <f t="shared" si="1"/>
        <v>25.581395348837212</v>
      </c>
      <c r="H39" s="7">
        <f t="shared" si="2"/>
        <v>69.76744186046511</v>
      </c>
      <c r="I39" s="23">
        <f t="shared" si="3"/>
        <v>36.666666666666664</v>
      </c>
    </row>
    <row r="40" spans="1:9" ht="13.5">
      <c r="A40" t="s">
        <v>9</v>
      </c>
      <c r="B40" s="11">
        <v>62</v>
      </c>
      <c r="C40" s="8">
        <v>62</v>
      </c>
      <c r="D40" s="8">
        <v>52</v>
      </c>
      <c r="E40" s="8">
        <v>29</v>
      </c>
      <c r="F40" s="12">
        <v>10</v>
      </c>
      <c r="G40" s="22">
        <f t="shared" si="1"/>
        <v>19.230769230769234</v>
      </c>
      <c r="H40" s="7">
        <f t="shared" si="2"/>
        <v>55.769230769230774</v>
      </c>
      <c r="I40" s="23">
        <f t="shared" si="3"/>
        <v>34.48275862068966</v>
      </c>
    </row>
    <row r="41" spans="1:9" ht="13.5">
      <c r="A41" t="s">
        <v>53</v>
      </c>
      <c r="B41" s="11">
        <v>97</v>
      </c>
      <c r="C41" s="8">
        <v>97</v>
      </c>
      <c r="D41" s="8">
        <v>73</v>
      </c>
      <c r="E41" s="8">
        <v>44</v>
      </c>
      <c r="F41" s="12">
        <v>10</v>
      </c>
      <c r="G41" s="22">
        <f t="shared" si="1"/>
        <v>13.698630136986301</v>
      </c>
      <c r="H41" s="7">
        <f t="shared" si="2"/>
        <v>60.273972602739725</v>
      </c>
      <c r="I41" s="23">
        <f t="shared" si="3"/>
        <v>22.727272727272727</v>
      </c>
    </row>
    <row r="42" spans="1:9" ht="13.5">
      <c r="A42" t="s">
        <v>67</v>
      </c>
      <c r="B42" s="11">
        <v>82</v>
      </c>
      <c r="C42" s="8">
        <v>81</v>
      </c>
      <c r="D42" s="8">
        <v>50</v>
      </c>
      <c r="E42" s="8">
        <v>30</v>
      </c>
      <c r="F42" s="12">
        <v>10</v>
      </c>
      <c r="G42" s="22">
        <f t="shared" si="1"/>
        <v>20</v>
      </c>
      <c r="H42" s="7">
        <f t="shared" si="2"/>
        <v>60</v>
      </c>
      <c r="I42" s="23">
        <f t="shared" si="3"/>
        <v>33.33333333333333</v>
      </c>
    </row>
    <row r="43" spans="1:9" ht="13.5">
      <c r="A43" t="s">
        <v>28</v>
      </c>
      <c r="B43" s="11">
        <v>90</v>
      </c>
      <c r="C43" s="8">
        <v>90</v>
      </c>
      <c r="D43" s="8">
        <v>68</v>
      </c>
      <c r="E43" s="8">
        <v>39</v>
      </c>
      <c r="F43" s="12">
        <v>9</v>
      </c>
      <c r="G43" s="22">
        <f t="shared" si="1"/>
        <v>13.23529411764706</v>
      </c>
      <c r="H43" s="7">
        <f t="shared" si="2"/>
        <v>57.35294117647059</v>
      </c>
      <c r="I43" s="23">
        <f t="shared" si="3"/>
        <v>23.076923076923077</v>
      </c>
    </row>
    <row r="44" spans="1:9" ht="13.5">
      <c r="A44" t="s">
        <v>54</v>
      </c>
      <c r="B44" s="11">
        <v>111</v>
      </c>
      <c r="C44" s="8">
        <v>108</v>
      </c>
      <c r="D44" s="8">
        <v>82</v>
      </c>
      <c r="E44" s="8">
        <v>40</v>
      </c>
      <c r="F44" s="12">
        <v>9</v>
      </c>
      <c r="G44" s="22">
        <f t="shared" si="1"/>
        <v>10.975609756097562</v>
      </c>
      <c r="H44" s="7">
        <f t="shared" si="2"/>
        <v>48.78048780487805</v>
      </c>
      <c r="I44" s="23">
        <f t="shared" si="3"/>
        <v>22.5</v>
      </c>
    </row>
    <row r="45" spans="1:9" ht="13.5">
      <c r="A45" t="s">
        <v>65</v>
      </c>
      <c r="B45" s="11">
        <v>147</v>
      </c>
      <c r="C45" s="8">
        <v>143</v>
      </c>
      <c r="D45" s="8">
        <v>87</v>
      </c>
      <c r="E45" s="8">
        <v>57</v>
      </c>
      <c r="F45" s="12">
        <v>9</v>
      </c>
      <c r="G45" s="22">
        <f t="shared" si="1"/>
        <v>10.344827586206897</v>
      </c>
      <c r="H45" s="7">
        <f t="shared" si="2"/>
        <v>65.51724137931035</v>
      </c>
      <c r="I45" s="23">
        <f t="shared" si="3"/>
        <v>15.789473684210526</v>
      </c>
    </row>
    <row r="46" spans="1:9" ht="13.5">
      <c r="A46" t="s">
        <v>8</v>
      </c>
      <c r="B46" s="11">
        <v>89</v>
      </c>
      <c r="C46" s="8">
        <v>79</v>
      </c>
      <c r="D46" s="8">
        <v>53</v>
      </c>
      <c r="E46" s="8">
        <v>29</v>
      </c>
      <c r="F46" s="12">
        <v>8</v>
      </c>
      <c r="G46" s="22">
        <f t="shared" si="1"/>
        <v>15.09433962264151</v>
      </c>
      <c r="H46" s="7">
        <f t="shared" si="2"/>
        <v>54.71698113207547</v>
      </c>
      <c r="I46" s="23">
        <f t="shared" si="3"/>
        <v>27.586206896551722</v>
      </c>
    </row>
    <row r="47" spans="1:9" ht="13.5">
      <c r="A47" t="s">
        <v>12</v>
      </c>
      <c r="B47" s="11">
        <v>95</v>
      </c>
      <c r="C47" s="8">
        <v>87</v>
      </c>
      <c r="D47" s="8">
        <v>53</v>
      </c>
      <c r="E47" s="8">
        <v>39</v>
      </c>
      <c r="F47" s="12">
        <v>8</v>
      </c>
      <c r="G47" s="22">
        <f t="shared" si="1"/>
        <v>15.09433962264151</v>
      </c>
      <c r="H47" s="7">
        <f t="shared" si="2"/>
        <v>73.58490566037736</v>
      </c>
      <c r="I47" s="23">
        <f t="shared" si="3"/>
        <v>20.51282051282051</v>
      </c>
    </row>
    <row r="48" spans="1:9" ht="13.5">
      <c r="A48" t="s">
        <v>20</v>
      </c>
      <c r="B48" s="11">
        <v>79</v>
      </c>
      <c r="C48" s="8">
        <v>79</v>
      </c>
      <c r="D48" s="8">
        <v>57</v>
      </c>
      <c r="E48" s="8">
        <v>39</v>
      </c>
      <c r="F48" s="12">
        <v>8</v>
      </c>
      <c r="G48" s="22">
        <f t="shared" si="1"/>
        <v>14.035087719298245</v>
      </c>
      <c r="H48" s="7">
        <f t="shared" si="2"/>
        <v>68.42105263157895</v>
      </c>
      <c r="I48" s="23">
        <f t="shared" si="3"/>
        <v>20.51282051282051</v>
      </c>
    </row>
    <row r="49" spans="1:9" ht="13.5">
      <c r="A49" t="s">
        <v>36</v>
      </c>
      <c r="B49" s="11">
        <v>117</v>
      </c>
      <c r="C49" s="8">
        <v>109</v>
      </c>
      <c r="D49" s="8">
        <v>72</v>
      </c>
      <c r="E49" s="8">
        <v>37</v>
      </c>
      <c r="F49" s="12">
        <v>8</v>
      </c>
      <c r="G49" s="22">
        <f t="shared" si="1"/>
        <v>11.11111111111111</v>
      </c>
      <c r="H49" s="7">
        <f t="shared" si="2"/>
        <v>51.388888888888886</v>
      </c>
      <c r="I49" s="23">
        <f t="shared" si="3"/>
        <v>21.62162162162162</v>
      </c>
    </row>
    <row r="50" spans="1:9" ht="13.5">
      <c r="A50" t="s">
        <v>61</v>
      </c>
      <c r="B50" s="11">
        <v>85</v>
      </c>
      <c r="C50" s="8">
        <v>50</v>
      </c>
      <c r="D50" s="8">
        <v>36</v>
      </c>
      <c r="E50" s="8">
        <v>25</v>
      </c>
      <c r="F50" s="12">
        <v>8</v>
      </c>
      <c r="G50" s="22">
        <f t="shared" si="1"/>
        <v>22.22222222222222</v>
      </c>
      <c r="H50" s="7">
        <f t="shared" si="2"/>
        <v>69.44444444444444</v>
      </c>
      <c r="I50" s="23">
        <f t="shared" si="3"/>
        <v>32</v>
      </c>
    </row>
    <row r="51" spans="1:9" ht="13.5">
      <c r="A51" t="s">
        <v>73</v>
      </c>
      <c r="B51" s="11">
        <v>116</v>
      </c>
      <c r="C51" s="8">
        <v>114</v>
      </c>
      <c r="D51" s="8">
        <v>70</v>
      </c>
      <c r="E51" s="8">
        <v>44</v>
      </c>
      <c r="F51" s="12">
        <v>8</v>
      </c>
      <c r="G51" s="22">
        <f t="shared" si="1"/>
        <v>11.428571428571429</v>
      </c>
      <c r="H51" s="7">
        <f t="shared" si="2"/>
        <v>62.857142857142854</v>
      </c>
      <c r="I51" s="23">
        <f t="shared" si="3"/>
        <v>18.181818181818183</v>
      </c>
    </row>
    <row r="52" spans="1:9" ht="13.5">
      <c r="A52" t="s">
        <v>21</v>
      </c>
      <c r="B52" s="11">
        <v>51</v>
      </c>
      <c r="C52" s="8">
        <v>51</v>
      </c>
      <c r="D52" s="8">
        <v>34</v>
      </c>
      <c r="E52" s="8">
        <v>21</v>
      </c>
      <c r="F52" s="12">
        <v>7</v>
      </c>
      <c r="G52" s="22">
        <f t="shared" si="1"/>
        <v>20.588235294117645</v>
      </c>
      <c r="H52" s="7">
        <f t="shared" si="2"/>
        <v>61.76470588235294</v>
      </c>
      <c r="I52" s="23">
        <f t="shared" si="3"/>
        <v>33.33333333333333</v>
      </c>
    </row>
    <row r="53" spans="1:9" ht="13.5">
      <c r="A53" t="s">
        <v>34</v>
      </c>
      <c r="B53" s="11">
        <v>158</v>
      </c>
      <c r="C53" s="8">
        <v>157</v>
      </c>
      <c r="D53" s="8">
        <v>92</v>
      </c>
      <c r="E53" s="8">
        <v>33</v>
      </c>
      <c r="F53" s="12">
        <v>7</v>
      </c>
      <c r="G53" s="22">
        <f t="shared" si="1"/>
        <v>7.608695652173914</v>
      </c>
      <c r="H53" s="7">
        <f t="shared" si="2"/>
        <v>35.869565217391305</v>
      </c>
      <c r="I53" s="23">
        <f t="shared" si="3"/>
        <v>21.21212121212121</v>
      </c>
    </row>
    <row r="54" spans="1:9" ht="13.5">
      <c r="A54" t="s">
        <v>50</v>
      </c>
      <c r="B54" s="11">
        <v>130</v>
      </c>
      <c r="C54" s="8">
        <v>121</v>
      </c>
      <c r="D54" s="8">
        <v>77</v>
      </c>
      <c r="E54" s="8">
        <v>50</v>
      </c>
      <c r="F54" s="12">
        <v>7</v>
      </c>
      <c r="G54" s="22">
        <f t="shared" si="1"/>
        <v>9.090909090909092</v>
      </c>
      <c r="H54" s="7">
        <f t="shared" si="2"/>
        <v>64.93506493506493</v>
      </c>
      <c r="I54" s="23">
        <f t="shared" si="3"/>
        <v>14.000000000000002</v>
      </c>
    </row>
    <row r="55" spans="1:9" ht="13.5">
      <c r="A55" t="s">
        <v>59</v>
      </c>
      <c r="B55" s="11">
        <v>75</v>
      </c>
      <c r="C55" s="8">
        <v>73</v>
      </c>
      <c r="D55" s="8">
        <v>60</v>
      </c>
      <c r="E55" s="8">
        <v>33</v>
      </c>
      <c r="F55" s="12">
        <v>7</v>
      </c>
      <c r="G55" s="22">
        <f t="shared" si="1"/>
        <v>11.666666666666666</v>
      </c>
      <c r="H55" s="7">
        <f t="shared" si="2"/>
        <v>55.00000000000001</v>
      </c>
      <c r="I55" s="23">
        <f t="shared" si="3"/>
        <v>21.21212121212121</v>
      </c>
    </row>
    <row r="56" spans="1:9" ht="13.5">
      <c r="A56" t="s">
        <v>22</v>
      </c>
      <c r="B56" s="11">
        <v>81</v>
      </c>
      <c r="C56" s="8">
        <v>81</v>
      </c>
      <c r="D56" s="8">
        <v>51</v>
      </c>
      <c r="E56" s="8">
        <v>27</v>
      </c>
      <c r="F56" s="12">
        <v>6</v>
      </c>
      <c r="G56" s="22">
        <f t="shared" si="1"/>
        <v>11.76470588235294</v>
      </c>
      <c r="H56" s="7">
        <f t="shared" si="2"/>
        <v>52.94117647058824</v>
      </c>
      <c r="I56" s="23">
        <f t="shared" si="3"/>
        <v>22.22222222222222</v>
      </c>
    </row>
    <row r="57" spans="1:9" ht="13.5">
      <c r="A57" t="s">
        <v>29</v>
      </c>
      <c r="B57" s="11">
        <v>60</v>
      </c>
      <c r="C57" s="8">
        <v>60</v>
      </c>
      <c r="D57" s="8">
        <v>37</v>
      </c>
      <c r="E57" s="8">
        <v>24</v>
      </c>
      <c r="F57" s="12">
        <v>6</v>
      </c>
      <c r="G57" s="22">
        <f t="shared" si="1"/>
        <v>16.216216216216218</v>
      </c>
      <c r="H57" s="7">
        <f t="shared" si="2"/>
        <v>64.86486486486487</v>
      </c>
      <c r="I57" s="23">
        <f t="shared" si="3"/>
        <v>25</v>
      </c>
    </row>
    <row r="58" spans="1:9" ht="13.5">
      <c r="A58" t="s">
        <v>42</v>
      </c>
      <c r="B58" s="11">
        <v>56</v>
      </c>
      <c r="C58" s="8">
        <v>55</v>
      </c>
      <c r="D58" s="8">
        <v>42</v>
      </c>
      <c r="E58" s="8">
        <v>30</v>
      </c>
      <c r="F58" s="12">
        <v>6</v>
      </c>
      <c r="G58" s="22">
        <f t="shared" si="1"/>
        <v>14.285714285714285</v>
      </c>
      <c r="H58" s="7">
        <f t="shared" si="2"/>
        <v>71.42857142857143</v>
      </c>
      <c r="I58" s="23">
        <f t="shared" si="3"/>
        <v>20</v>
      </c>
    </row>
    <row r="59" spans="1:9" ht="13.5">
      <c r="A59" t="s">
        <v>44</v>
      </c>
      <c r="B59" s="11">
        <v>142</v>
      </c>
      <c r="C59" s="8">
        <v>139</v>
      </c>
      <c r="D59" s="8">
        <v>83</v>
      </c>
      <c r="E59" s="8">
        <v>45</v>
      </c>
      <c r="F59" s="12">
        <v>6</v>
      </c>
      <c r="G59" s="22">
        <f t="shared" si="1"/>
        <v>7.228915662650602</v>
      </c>
      <c r="H59" s="7">
        <f t="shared" si="2"/>
        <v>54.21686746987952</v>
      </c>
      <c r="I59" s="23">
        <f t="shared" si="3"/>
        <v>13.333333333333334</v>
      </c>
    </row>
    <row r="60" spans="1:9" ht="13.5">
      <c r="A60" t="s">
        <v>27</v>
      </c>
      <c r="B60" s="11">
        <v>101</v>
      </c>
      <c r="C60" s="8">
        <v>100</v>
      </c>
      <c r="D60" s="8">
        <v>68</v>
      </c>
      <c r="E60" s="8">
        <v>34</v>
      </c>
      <c r="F60" s="12">
        <v>5</v>
      </c>
      <c r="G60" s="22">
        <f t="shared" si="1"/>
        <v>7.352941176470589</v>
      </c>
      <c r="H60" s="7">
        <f t="shared" si="2"/>
        <v>50</v>
      </c>
      <c r="I60" s="23">
        <f t="shared" si="3"/>
        <v>14.705882352941178</v>
      </c>
    </row>
    <row r="61" spans="1:9" ht="13.5">
      <c r="A61" t="s">
        <v>33</v>
      </c>
      <c r="B61" s="11">
        <v>65</v>
      </c>
      <c r="C61" s="8">
        <v>65</v>
      </c>
      <c r="D61" s="8">
        <v>41</v>
      </c>
      <c r="E61" s="8">
        <v>16</v>
      </c>
      <c r="F61" s="12">
        <v>5</v>
      </c>
      <c r="G61" s="22">
        <f t="shared" si="1"/>
        <v>12.195121951219512</v>
      </c>
      <c r="H61" s="7">
        <f t="shared" si="2"/>
        <v>39.02439024390244</v>
      </c>
      <c r="I61" s="23">
        <f t="shared" si="3"/>
        <v>31.25</v>
      </c>
    </row>
    <row r="62" spans="1:9" ht="13.5">
      <c r="A62" t="s">
        <v>72</v>
      </c>
      <c r="B62" s="11">
        <v>61</v>
      </c>
      <c r="C62" s="8">
        <v>58</v>
      </c>
      <c r="D62" s="8">
        <v>38</v>
      </c>
      <c r="E62" s="8">
        <v>30</v>
      </c>
      <c r="F62" s="12">
        <v>5</v>
      </c>
      <c r="G62" s="22">
        <f t="shared" si="1"/>
        <v>13.157894736842104</v>
      </c>
      <c r="H62" s="7">
        <f t="shared" si="2"/>
        <v>78.94736842105263</v>
      </c>
      <c r="I62" s="23">
        <f t="shared" si="3"/>
        <v>16.666666666666664</v>
      </c>
    </row>
    <row r="63" spans="1:9" ht="13.5">
      <c r="A63" t="s">
        <v>18</v>
      </c>
      <c r="B63" s="11">
        <v>113</v>
      </c>
      <c r="C63" s="8">
        <v>113</v>
      </c>
      <c r="D63" s="8">
        <v>74</v>
      </c>
      <c r="E63" s="8">
        <v>34</v>
      </c>
      <c r="F63" s="12">
        <v>4</v>
      </c>
      <c r="G63" s="22">
        <f t="shared" si="1"/>
        <v>5.405405405405405</v>
      </c>
      <c r="H63" s="7">
        <f t="shared" si="2"/>
        <v>45.94594594594595</v>
      </c>
      <c r="I63" s="23">
        <f t="shared" si="3"/>
        <v>11.76470588235294</v>
      </c>
    </row>
    <row r="64" spans="1:9" ht="13.5">
      <c r="A64" t="s">
        <v>25</v>
      </c>
      <c r="B64" s="11">
        <v>57</v>
      </c>
      <c r="C64" s="8">
        <v>57</v>
      </c>
      <c r="D64" s="8">
        <v>39</v>
      </c>
      <c r="E64" s="8">
        <v>18</v>
      </c>
      <c r="F64" s="12">
        <v>4</v>
      </c>
      <c r="G64" s="22">
        <f t="shared" si="1"/>
        <v>10.256410256410255</v>
      </c>
      <c r="H64" s="7">
        <f t="shared" si="2"/>
        <v>46.15384615384615</v>
      </c>
      <c r="I64" s="23">
        <f t="shared" si="3"/>
        <v>22.22222222222222</v>
      </c>
    </row>
    <row r="65" spans="1:9" ht="13.5">
      <c r="A65" t="s">
        <v>1</v>
      </c>
      <c r="B65" s="11">
        <v>60</v>
      </c>
      <c r="C65" s="8">
        <v>60</v>
      </c>
      <c r="D65" s="8">
        <v>34</v>
      </c>
      <c r="E65" s="8">
        <v>12</v>
      </c>
      <c r="F65" s="12">
        <v>3</v>
      </c>
      <c r="G65" s="22">
        <f t="shared" si="1"/>
        <v>8.823529411764707</v>
      </c>
      <c r="H65" s="7">
        <f t="shared" si="2"/>
        <v>35.294117647058826</v>
      </c>
      <c r="I65" s="23">
        <f t="shared" si="3"/>
        <v>25</v>
      </c>
    </row>
    <row r="66" spans="1:9" ht="13.5">
      <c r="A66" t="s">
        <v>3</v>
      </c>
      <c r="B66" s="11">
        <v>122</v>
      </c>
      <c r="C66" s="8">
        <v>118</v>
      </c>
      <c r="D66" s="8">
        <v>83</v>
      </c>
      <c r="E66" s="8">
        <v>49</v>
      </c>
      <c r="F66" s="12">
        <v>3</v>
      </c>
      <c r="G66" s="22">
        <f t="shared" si="1"/>
        <v>3.614457831325301</v>
      </c>
      <c r="H66" s="7">
        <f t="shared" si="2"/>
        <v>59.036144578313255</v>
      </c>
      <c r="I66" s="23">
        <f t="shared" si="3"/>
        <v>6.122448979591836</v>
      </c>
    </row>
    <row r="67" spans="1:9" ht="13.5">
      <c r="A67" t="s">
        <v>4</v>
      </c>
      <c r="B67" s="11">
        <v>91</v>
      </c>
      <c r="C67" s="8">
        <v>90</v>
      </c>
      <c r="D67" s="8">
        <v>55</v>
      </c>
      <c r="E67" s="8">
        <v>26</v>
      </c>
      <c r="F67" s="12">
        <v>3</v>
      </c>
      <c r="G67" s="22">
        <f t="shared" si="1"/>
        <v>5.454545454545454</v>
      </c>
      <c r="H67" s="7">
        <f t="shared" si="2"/>
        <v>47.27272727272727</v>
      </c>
      <c r="I67" s="23">
        <f t="shared" si="3"/>
        <v>11.538461538461538</v>
      </c>
    </row>
    <row r="68" spans="1:9" ht="13.5">
      <c r="A68" t="s">
        <v>16</v>
      </c>
      <c r="B68" s="11">
        <v>68</v>
      </c>
      <c r="C68" s="8">
        <v>68</v>
      </c>
      <c r="D68" s="8">
        <v>55</v>
      </c>
      <c r="E68" s="8">
        <v>32</v>
      </c>
      <c r="F68" s="12">
        <v>3</v>
      </c>
      <c r="G68" s="22">
        <f t="shared" si="1"/>
        <v>5.454545454545454</v>
      </c>
      <c r="H68" s="7">
        <f t="shared" si="2"/>
        <v>58.18181818181818</v>
      </c>
      <c r="I68" s="23">
        <f t="shared" si="3"/>
        <v>9.375</v>
      </c>
    </row>
    <row r="69" spans="1:9" ht="13.5">
      <c r="A69" t="s">
        <v>30</v>
      </c>
      <c r="B69" s="11">
        <v>53</v>
      </c>
      <c r="C69" s="8">
        <v>53</v>
      </c>
      <c r="D69" s="8">
        <v>29</v>
      </c>
      <c r="E69" s="8">
        <v>12</v>
      </c>
      <c r="F69" s="12">
        <v>3</v>
      </c>
      <c r="G69" s="22">
        <f t="shared" si="1"/>
        <v>10.344827586206897</v>
      </c>
      <c r="H69" s="7">
        <f t="shared" si="2"/>
        <v>41.37931034482759</v>
      </c>
      <c r="I69" s="23">
        <f t="shared" si="3"/>
        <v>25</v>
      </c>
    </row>
    <row r="70" spans="1:9" ht="13.5">
      <c r="A70" t="s">
        <v>51</v>
      </c>
      <c r="B70" s="11">
        <v>123</v>
      </c>
      <c r="C70" s="8">
        <v>120</v>
      </c>
      <c r="D70" s="8">
        <v>81</v>
      </c>
      <c r="E70" s="8">
        <v>40</v>
      </c>
      <c r="F70" s="12">
        <v>3</v>
      </c>
      <c r="G70" s="22">
        <f t="shared" si="1"/>
        <v>3.7037037037037033</v>
      </c>
      <c r="H70" s="7">
        <f t="shared" si="2"/>
        <v>49.382716049382715</v>
      </c>
      <c r="I70" s="23">
        <f t="shared" si="3"/>
        <v>7.5</v>
      </c>
    </row>
    <row r="71" spans="1:9" ht="13.5">
      <c r="A71" t="s">
        <v>63</v>
      </c>
      <c r="B71" s="11">
        <v>48</v>
      </c>
      <c r="C71" s="8">
        <v>47</v>
      </c>
      <c r="D71" s="8">
        <v>31</v>
      </c>
      <c r="E71" s="8">
        <v>22</v>
      </c>
      <c r="F71" s="12">
        <v>3</v>
      </c>
      <c r="G71" s="22">
        <f t="shared" si="1"/>
        <v>9.67741935483871</v>
      </c>
      <c r="H71" s="7">
        <f t="shared" si="2"/>
        <v>70.96774193548387</v>
      </c>
      <c r="I71" s="23">
        <f t="shared" si="3"/>
        <v>13.636363636363635</v>
      </c>
    </row>
    <row r="72" spans="1:9" ht="13.5">
      <c r="A72" t="s">
        <v>39</v>
      </c>
      <c r="B72" s="11">
        <v>88</v>
      </c>
      <c r="C72" s="8">
        <v>86</v>
      </c>
      <c r="D72" s="8">
        <v>47</v>
      </c>
      <c r="E72" s="8">
        <v>28</v>
      </c>
      <c r="F72" s="12">
        <v>2</v>
      </c>
      <c r="G72" s="22">
        <f aca="true" t="shared" si="4" ref="G72:G77">F72/D72*100</f>
        <v>4.25531914893617</v>
      </c>
      <c r="H72" s="7">
        <f aca="true" t="shared" si="5" ref="H72:H77">E72/D72*100</f>
        <v>59.57446808510638</v>
      </c>
      <c r="I72" s="23">
        <f aca="true" t="shared" si="6" ref="I72:I77">F72/E72*100</f>
        <v>7.142857142857142</v>
      </c>
    </row>
    <row r="73" spans="1:9" ht="13.5">
      <c r="A73" t="s">
        <v>45</v>
      </c>
      <c r="B73" s="11">
        <v>96</v>
      </c>
      <c r="C73" s="8">
        <v>95</v>
      </c>
      <c r="D73" s="8">
        <v>55</v>
      </c>
      <c r="E73" s="8">
        <v>21</v>
      </c>
      <c r="F73" s="12">
        <v>2</v>
      </c>
      <c r="G73" s="22">
        <f t="shared" si="4"/>
        <v>3.6363636363636362</v>
      </c>
      <c r="H73" s="7">
        <f t="shared" si="5"/>
        <v>38.18181818181819</v>
      </c>
      <c r="I73" s="23">
        <f t="shared" si="6"/>
        <v>9.523809523809524</v>
      </c>
    </row>
    <row r="74" spans="1:9" ht="13.5">
      <c r="A74" t="s">
        <v>48</v>
      </c>
      <c r="B74" s="11">
        <v>59</v>
      </c>
      <c r="C74" s="8">
        <v>58</v>
      </c>
      <c r="D74" s="8">
        <v>39</v>
      </c>
      <c r="E74" s="8">
        <v>27</v>
      </c>
      <c r="F74" s="12">
        <v>2</v>
      </c>
      <c r="G74" s="22">
        <f t="shared" si="4"/>
        <v>5.128205128205128</v>
      </c>
      <c r="H74" s="7">
        <f t="shared" si="5"/>
        <v>69.23076923076923</v>
      </c>
      <c r="I74" s="23">
        <f t="shared" si="6"/>
        <v>7.4074074074074066</v>
      </c>
    </row>
    <row r="75" spans="1:9" ht="13.5">
      <c r="A75" t="s">
        <v>56</v>
      </c>
      <c r="B75" s="11">
        <v>49</v>
      </c>
      <c r="C75" s="8">
        <v>47</v>
      </c>
      <c r="D75" s="8">
        <v>35</v>
      </c>
      <c r="E75" s="8">
        <v>22</v>
      </c>
      <c r="F75" s="12">
        <v>2</v>
      </c>
      <c r="G75" s="22">
        <f t="shared" si="4"/>
        <v>5.714285714285714</v>
      </c>
      <c r="H75" s="7">
        <f t="shared" si="5"/>
        <v>62.857142857142854</v>
      </c>
      <c r="I75" s="23">
        <f t="shared" si="6"/>
        <v>9.090909090909092</v>
      </c>
    </row>
    <row r="76" spans="1:9" ht="13.5">
      <c r="A76" t="s">
        <v>11</v>
      </c>
      <c r="B76" s="11">
        <v>54</v>
      </c>
      <c r="C76" s="8">
        <v>52</v>
      </c>
      <c r="D76" s="8">
        <v>31</v>
      </c>
      <c r="E76" s="8">
        <v>17</v>
      </c>
      <c r="F76" s="12">
        <v>0</v>
      </c>
      <c r="G76" s="22">
        <f t="shared" si="4"/>
        <v>0</v>
      </c>
      <c r="H76" s="7">
        <f t="shared" si="5"/>
        <v>54.83870967741935</v>
      </c>
      <c r="I76" s="23">
        <f t="shared" si="6"/>
        <v>0</v>
      </c>
    </row>
    <row r="77" spans="1:9" ht="13.5">
      <c r="A77" t="s">
        <v>58</v>
      </c>
      <c r="B77" s="13">
        <v>45</v>
      </c>
      <c r="C77" s="14">
        <v>44</v>
      </c>
      <c r="D77" s="14">
        <v>30</v>
      </c>
      <c r="E77" s="14">
        <v>9</v>
      </c>
      <c r="F77" s="15">
        <v>0</v>
      </c>
      <c r="G77" s="22">
        <f t="shared" si="4"/>
        <v>0</v>
      </c>
      <c r="H77" s="7">
        <f t="shared" si="5"/>
        <v>30</v>
      </c>
      <c r="I77" s="23">
        <f t="shared" si="6"/>
        <v>0</v>
      </c>
    </row>
  </sheetData>
  <mergeCells count="2">
    <mergeCell ref="B1:F1"/>
    <mergeCell ref="G1:I1"/>
  </mergeCells>
  <printOptions gridLines="1"/>
  <pageMargins left="0.66" right="0.51" top="0.76" bottom="0.6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E13" sqref="E13"/>
    </sheetView>
  </sheetViews>
  <sheetFormatPr defaultColWidth="9.00390625" defaultRowHeight="13.5"/>
  <cols>
    <col min="1" max="1" width="21.125" style="0" customWidth="1"/>
    <col min="2" max="7" width="5.875" style="0" customWidth="1"/>
    <col min="8" max="8" width="6.375" style="8" customWidth="1"/>
    <col min="9" max="9" width="7.00390625" style="8" customWidth="1"/>
    <col min="10" max="10" width="6.375" style="8" customWidth="1"/>
  </cols>
  <sheetData>
    <row r="1" spans="1:10" ht="13.5">
      <c r="A1" s="50" t="s">
        <v>83</v>
      </c>
      <c r="B1" s="46" t="s">
        <v>79</v>
      </c>
      <c r="C1" s="47"/>
      <c r="D1" s="47"/>
      <c r="E1" s="47" t="s">
        <v>80</v>
      </c>
      <c r="F1" s="47"/>
      <c r="G1" s="48"/>
      <c r="H1" s="49" t="s">
        <v>90</v>
      </c>
      <c r="I1" s="49"/>
      <c r="J1" s="49"/>
    </row>
    <row r="2" spans="1:10" ht="13.5">
      <c r="A2" s="50"/>
      <c r="B2" s="11"/>
      <c r="C2" s="8" t="s">
        <v>81</v>
      </c>
      <c r="D2" s="8" t="s">
        <v>82</v>
      </c>
      <c r="E2" s="8"/>
      <c r="F2" s="8" t="s">
        <v>81</v>
      </c>
      <c r="G2" s="12" t="s">
        <v>82</v>
      </c>
      <c r="I2" s="8" t="s">
        <v>81</v>
      </c>
      <c r="J2" s="8" t="s">
        <v>82</v>
      </c>
    </row>
    <row r="3" spans="1:10" ht="13.5">
      <c r="A3" s="16" t="s">
        <v>75</v>
      </c>
      <c r="B3" s="16">
        <v>8163</v>
      </c>
      <c r="C3" s="17">
        <v>3355</v>
      </c>
      <c r="D3" s="17">
        <v>4808</v>
      </c>
      <c r="E3" s="17">
        <v>2074</v>
      </c>
      <c r="F3" s="17">
        <v>1242</v>
      </c>
      <c r="G3" s="18">
        <v>832</v>
      </c>
      <c r="H3" s="3">
        <f>IF(B3=0,,E3/B3*100)</f>
        <v>25.407325738086488</v>
      </c>
      <c r="I3" s="3">
        <f>IF(C3=0,,F3/C3*100)</f>
        <v>37.01937406855439</v>
      </c>
      <c r="J3" s="4">
        <f>IF(D3=0,,G3/D3*100)</f>
        <v>17.304492512479204</v>
      </c>
    </row>
    <row r="4" spans="1:10" ht="13.5">
      <c r="A4" t="s">
        <v>46</v>
      </c>
      <c r="B4" s="11">
        <v>411</v>
      </c>
      <c r="C4" s="8">
        <v>276</v>
      </c>
      <c r="D4" s="8">
        <v>135</v>
      </c>
      <c r="E4" s="8">
        <v>201</v>
      </c>
      <c r="F4" s="8">
        <v>161</v>
      </c>
      <c r="G4" s="12">
        <v>40</v>
      </c>
      <c r="H4" s="7">
        <f aca="true" t="shared" si="0" ref="H4:H67">IF(B4=0,,E4/B4*100)</f>
        <v>48.9051094890511</v>
      </c>
      <c r="I4" s="7">
        <f aca="true" t="shared" si="1" ref="I4:I67">IF(C4=0,,F4/C4*100)</f>
        <v>58.333333333333336</v>
      </c>
      <c r="J4" s="7">
        <f aca="true" t="shared" si="2" ref="J4:J67">IF(D4=0,,G4/D4*100)</f>
        <v>29.629629629629626</v>
      </c>
    </row>
    <row r="5" spans="1:10" ht="13.5">
      <c r="A5" t="s">
        <v>41</v>
      </c>
      <c r="B5" s="11">
        <v>439</v>
      </c>
      <c r="C5" s="8">
        <v>308</v>
      </c>
      <c r="D5" s="8">
        <v>131</v>
      </c>
      <c r="E5" s="8">
        <v>189</v>
      </c>
      <c r="F5" s="8">
        <v>155</v>
      </c>
      <c r="G5" s="12">
        <v>34</v>
      </c>
      <c r="H5" s="7">
        <f t="shared" si="0"/>
        <v>43.052391799544424</v>
      </c>
      <c r="I5" s="7">
        <f t="shared" si="1"/>
        <v>50.324675324675326</v>
      </c>
      <c r="J5" s="7">
        <f t="shared" si="2"/>
        <v>25.954198473282442</v>
      </c>
    </row>
    <row r="6" spans="1:10" ht="13.5">
      <c r="A6" t="s">
        <v>23</v>
      </c>
      <c r="B6" s="11">
        <v>355</v>
      </c>
      <c r="C6" s="8">
        <v>243</v>
      </c>
      <c r="D6" s="8">
        <v>112</v>
      </c>
      <c r="E6" s="8">
        <v>179</v>
      </c>
      <c r="F6" s="8">
        <v>135</v>
      </c>
      <c r="G6" s="12">
        <v>44</v>
      </c>
      <c r="H6" s="7">
        <f t="shared" si="0"/>
        <v>50.42253521126761</v>
      </c>
      <c r="I6" s="7">
        <f t="shared" si="1"/>
        <v>55.55555555555556</v>
      </c>
      <c r="J6" s="7">
        <f t="shared" si="2"/>
        <v>39.285714285714285</v>
      </c>
    </row>
    <row r="7" spans="1:10" ht="13.5">
      <c r="A7" t="s">
        <v>19</v>
      </c>
      <c r="B7" s="11">
        <v>277</v>
      </c>
      <c r="C7" s="8">
        <v>193</v>
      </c>
      <c r="D7" s="8">
        <v>84</v>
      </c>
      <c r="E7" s="8">
        <v>135</v>
      </c>
      <c r="F7" s="8">
        <v>119</v>
      </c>
      <c r="G7" s="12">
        <v>16</v>
      </c>
      <c r="H7" s="7">
        <f t="shared" si="0"/>
        <v>48.73646209386281</v>
      </c>
      <c r="I7" s="7">
        <f t="shared" si="1"/>
        <v>61.6580310880829</v>
      </c>
      <c r="J7" s="7">
        <f t="shared" si="2"/>
        <v>19.047619047619047</v>
      </c>
    </row>
    <row r="8" spans="1:10" ht="13.5">
      <c r="A8" t="s">
        <v>74</v>
      </c>
      <c r="B8" s="11">
        <v>397</v>
      </c>
      <c r="C8" s="8">
        <v>11</v>
      </c>
      <c r="D8" s="8">
        <v>386</v>
      </c>
      <c r="E8" s="8">
        <v>130</v>
      </c>
      <c r="F8" s="8">
        <v>5</v>
      </c>
      <c r="G8" s="12">
        <v>125</v>
      </c>
      <c r="H8" s="7">
        <f t="shared" si="0"/>
        <v>32.7455919395466</v>
      </c>
      <c r="I8" s="7">
        <f t="shared" si="1"/>
        <v>45.45454545454545</v>
      </c>
      <c r="J8" s="7">
        <f t="shared" si="2"/>
        <v>32.38341968911917</v>
      </c>
    </row>
    <row r="9" spans="1:10" ht="13.5">
      <c r="A9" t="s">
        <v>66</v>
      </c>
      <c r="B9" s="11">
        <v>335</v>
      </c>
      <c r="C9" s="8">
        <v>145</v>
      </c>
      <c r="D9" s="8">
        <v>190</v>
      </c>
      <c r="E9" s="8">
        <v>85</v>
      </c>
      <c r="F9" s="8">
        <v>51</v>
      </c>
      <c r="G9" s="12">
        <v>34</v>
      </c>
      <c r="H9" s="7">
        <f t="shared" si="0"/>
        <v>25.37313432835821</v>
      </c>
      <c r="I9" s="7">
        <f t="shared" si="1"/>
        <v>35.172413793103445</v>
      </c>
      <c r="J9" s="7">
        <f t="shared" si="2"/>
        <v>17.894736842105264</v>
      </c>
    </row>
    <row r="10" spans="1:10" ht="13.5">
      <c r="A10" t="s">
        <v>6</v>
      </c>
      <c r="B10" s="11">
        <v>180</v>
      </c>
      <c r="C10" s="8">
        <v>47</v>
      </c>
      <c r="D10" s="8">
        <v>133</v>
      </c>
      <c r="E10" s="8">
        <v>70</v>
      </c>
      <c r="F10" s="8">
        <v>26</v>
      </c>
      <c r="G10" s="12">
        <v>44</v>
      </c>
      <c r="H10" s="7">
        <f t="shared" si="0"/>
        <v>38.88888888888889</v>
      </c>
      <c r="I10" s="7">
        <f t="shared" si="1"/>
        <v>55.319148936170215</v>
      </c>
      <c r="J10" s="7">
        <f t="shared" si="2"/>
        <v>33.08270676691729</v>
      </c>
    </row>
    <row r="11" spans="1:10" ht="13.5">
      <c r="A11" t="s">
        <v>57</v>
      </c>
      <c r="B11" s="11">
        <v>138</v>
      </c>
      <c r="C11" s="8">
        <v>94</v>
      </c>
      <c r="D11" s="8">
        <v>44</v>
      </c>
      <c r="E11" s="8">
        <v>69</v>
      </c>
      <c r="F11" s="8">
        <v>58</v>
      </c>
      <c r="G11" s="12">
        <v>11</v>
      </c>
      <c r="H11" s="7">
        <f t="shared" si="0"/>
        <v>50</v>
      </c>
      <c r="I11" s="7">
        <f t="shared" si="1"/>
        <v>61.702127659574465</v>
      </c>
      <c r="J11" s="7">
        <f t="shared" si="2"/>
        <v>25</v>
      </c>
    </row>
    <row r="12" spans="1:10" ht="13.5">
      <c r="A12" t="s">
        <v>64</v>
      </c>
      <c r="B12" s="11">
        <v>144</v>
      </c>
      <c r="C12" s="8">
        <v>80</v>
      </c>
      <c r="D12" s="8">
        <v>64</v>
      </c>
      <c r="E12" s="8">
        <v>62</v>
      </c>
      <c r="F12" s="8">
        <v>39</v>
      </c>
      <c r="G12" s="12">
        <v>23</v>
      </c>
      <c r="H12" s="7">
        <f t="shared" si="0"/>
        <v>43.05555555555556</v>
      </c>
      <c r="I12" s="7">
        <f t="shared" si="1"/>
        <v>48.75</v>
      </c>
      <c r="J12" s="7">
        <f t="shared" si="2"/>
        <v>35.9375</v>
      </c>
    </row>
    <row r="13" spans="1:10" ht="13.5">
      <c r="A13" t="s">
        <v>49</v>
      </c>
      <c r="B13" s="11">
        <v>159</v>
      </c>
      <c r="C13" s="8">
        <v>108</v>
      </c>
      <c r="D13" s="8">
        <v>51</v>
      </c>
      <c r="E13" s="8">
        <v>58</v>
      </c>
      <c r="F13" s="8">
        <v>40</v>
      </c>
      <c r="G13" s="12">
        <v>18</v>
      </c>
      <c r="H13" s="7">
        <f t="shared" si="0"/>
        <v>36.477987421383645</v>
      </c>
      <c r="I13" s="7">
        <f t="shared" si="1"/>
        <v>37.03703703703704</v>
      </c>
      <c r="J13" s="7">
        <f t="shared" si="2"/>
        <v>35.294117647058826</v>
      </c>
    </row>
    <row r="14" spans="1:10" ht="13.5">
      <c r="A14" t="s">
        <v>47</v>
      </c>
      <c r="B14" s="11">
        <v>262</v>
      </c>
      <c r="C14" s="8">
        <v>179</v>
      </c>
      <c r="D14" s="8">
        <v>83</v>
      </c>
      <c r="E14" s="8">
        <v>55</v>
      </c>
      <c r="F14" s="8">
        <v>41</v>
      </c>
      <c r="G14" s="12">
        <v>14</v>
      </c>
      <c r="H14" s="7">
        <f t="shared" si="0"/>
        <v>20.99236641221374</v>
      </c>
      <c r="I14" s="7">
        <f t="shared" si="1"/>
        <v>22.905027932960895</v>
      </c>
      <c r="J14" s="7">
        <f t="shared" si="2"/>
        <v>16.867469879518072</v>
      </c>
    </row>
    <row r="15" spans="1:10" ht="13.5">
      <c r="A15" t="s">
        <v>26</v>
      </c>
      <c r="B15" s="11">
        <v>144</v>
      </c>
      <c r="C15" s="8">
        <v>104</v>
      </c>
      <c r="D15" s="8">
        <v>40</v>
      </c>
      <c r="E15" s="8">
        <v>49</v>
      </c>
      <c r="F15" s="8">
        <v>42</v>
      </c>
      <c r="G15" s="12">
        <v>7</v>
      </c>
      <c r="H15" s="7">
        <f t="shared" si="0"/>
        <v>34.02777777777778</v>
      </c>
      <c r="I15" s="7">
        <f t="shared" si="1"/>
        <v>40.38461538461539</v>
      </c>
      <c r="J15" s="7">
        <f t="shared" si="2"/>
        <v>17.5</v>
      </c>
    </row>
    <row r="16" spans="1:10" ht="13.5">
      <c r="A16" t="s">
        <v>52</v>
      </c>
      <c r="B16" s="11">
        <v>139</v>
      </c>
      <c r="C16" s="8">
        <v>27</v>
      </c>
      <c r="D16" s="8">
        <v>112</v>
      </c>
      <c r="E16" s="8">
        <v>49</v>
      </c>
      <c r="F16" s="8">
        <v>15</v>
      </c>
      <c r="G16" s="12">
        <v>34</v>
      </c>
      <c r="H16" s="7">
        <f t="shared" si="0"/>
        <v>35.25179856115108</v>
      </c>
      <c r="I16" s="7">
        <f t="shared" si="1"/>
        <v>55.55555555555556</v>
      </c>
      <c r="J16" s="7">
        <f t="shared" si="2"/>
        <v>30.357142857142854</v>
      </c>
    </row>
    <row r="17" spans="1:10" ht="13.5">
      <c r="A17" t="s">
        <v>71</v>
      </c>
      <c r="B17" s="11">
        <v>249</v>
      </c>
      <c r="C17" s="8">
        <v>166</v>
      </c>
      <c r="D17" s="8">
        <v>83</v>
      </c>
      <c r="E17" s="8">
        <v>47</v>
      </c>
      <c r="F17" s="8">
        <v>36</v>
      </c>
      <c r="G17" s="12">
        <v>11</v>
      </c>
      <c r="H17" s="7">
        <f t="shared" si="0"/>
        <v>18.87550200803213</v>
      </c>
      <c r="I17" s="7">
        <f t="shared" si="1"/>
        <v>21.686746987951807</v>
      </c>
      <c r="J17" s="7">
        <f t="shared" si="2"/>
        <v>13.253012048192772</v>
      </c>
    </row>
    <row r="18" spans="1:10" ht="13.5">
      <c r="A18" t="s">
        <v>17</v>
      </c>
      <c r="B18" s="11">
        <v>175</v>
      </c>
      <c r="C18" s="8">
        <v>74</v>
      </c>
      <c r="D18" s="8">
        <v>101</v>
      </c>
      <c r="E18" s="8">
        <v>46</v>
      </c>
      <c r="F18" s="8">
        <v>28</v>
      </c>
      <c r="G18" s="12">
        <v>18</v>
      </c>
      <c r="H18" s="7">
        <f t="shared" si="0"/>
        <v>26.285714285714285</v>
      </c>
      <c r="I18" s="7">
        <f t="shared" si="1"/>
        <v>37.83783783783784</v>
      </c>
      <c r="J18" s="7">
        <f t="shared" si="2"/>
        <v>17.82178217821782</v>
      </c>
    </row>
    <row r="19" spans="1:10" ht="13.5">
      <c r="A19" t="s">
        <v>15</v>
      </c>
      <c r="B19" s="11">
        <v>182</v>
      </c>
      <c r="C19" s="8">
        <v>95</v>
      </c>
      <c r="D19" s="8">
        <v>87</v>
      </c>
      <c r="E19" s="8">
        <v>37</v>
      </c>
      <c r="F19" s="8">
        <v>25</v>
      </c>
      <c r="G19" s="12">
        <v>12</v>
      </c>
      <c r="H19" s="7">
        <f t="shared" si="0"/>
        <v>20.32967032967033</v>
      </c>
      <c r="I19" s="7">
        <f t="shared" si="1"/>
        <v>26.31578947368421</v>
      </c>
      <c r="J19" s="7">
        <f t="shared" si="2"/>
        <v>13.793103448275861</v>
      </c>
    </row>
    <row r="20" spans="1:10" ht="13.5">
      <c r="A20" t="s">
        <v>32</v>
      </c>
      <c r="B20" s="11">
        <v>168</v>
      </c>
      <c r="C20" s="8">
        <v>88</v>
      </c>
      <c r="D20" s="8">
        <v>80</v>
      </c>
      <c r="E20" s="8">
        <v>33</v>
      </c>
      <c r="F20" s="8">
        <v>26</v>
      </c>
      <c r="G20" s="12">
        <v>7</v>
      </c>
      <c r="H20" s="7">
        <f t="shared" si="0"/>
        <v>19.642857142857142</v>
      </c>
      <c r="I20" s="7">
        <f t="shared" si="1"/>
        <v>29.545454545454547</v>
      </c>
      <c r="J20" s="7">
        <f t="shared" si="2"/>
        <v>8.75</v>
      </c>
    </row>
    <row r="21" spans="1:10" ht="13.5">
      <c r="A21" t="s">
        <v>14</v>
      </c>
      <c r="B21" s="11">
        <v>220</v>
      </c>
      <c r="C21" s="8">
        <v>143</v>
      </c>
      <c r="D21" s="8">
        <v>77</v>
      </c>
      <c r="E21" s="8">
        <v>32</v>
      </c>
      <c r="F21" s="8">
        <v>25</v>
      </c>
      <c r="G21" s="12">
        <v>7</v>
      </c>
      <c r="H21" s="7">
        <f t="shared" si="0"/>
        <v>14.545454545454545</v>
      </c>
      <c r="I21" s="7">
        <f t="shared" si="1"/>
        <v>17.482517482517483</v>
      </c>
      <c r="J21" s="7">
        <f t="shared" si="2"/>
        <v>9.090909090909092</v>
      </c>
    </row>
    <row r="22" spans="1:10" ht="13.5">
      <c r="A22" t="s">
        <v>5</v>
      </c>
      <c r="B22" s="11">
        <v>119</v>
      </c>
      <c r="C22" s="8">
        <v>67</v>
      </c>
      <c r="D22" s="8">
        <v>52</v>
      </c>
      <c r="E22" s="8">
        <v>31</v>
      </c>
      <c r="F22" s="8">
        <v>24</v>
      </c>
      <c r="G22" s="12">
        <v>7</v>
      </c>
      <c r="H22" s="7">
        <f t="shared" si="0"/>
        <v>26.05042016806723</v>
      </c>
      <c r="I22" s="7">
        <f t="shared" si="1"/>
        <v>35.82089552238806</v>
      </c>
      <c r="J22" s="7">
        <f t="shared" si="2"/>
        <v>13.461538461538462</v>
      </c>
    </row>
    <row r="23" spans="1:10" ht="13.5">
      <c r="A23" t="s">
        <v>31</v>
      </c>
      <c r="B23" s="11">
        <v>101</v>
      </c>
      <c r="C23" s="8">
        <v>65</v>
      </c>
      <c r="D23" s="8">
        <v>36</v>
      </c>
      <c r="E23" s="8">
        <v>30</v>
      </c>
      <c r="F23" s="8">
        <v>22</v>
      </c>
      <c r="G23" s="12">
        <v>8</v>
      </c>
      <c r="H23" s="7">
        <f t="shared" si="0"/>
        <v>29.7029702970297</v>
      </c>
      <c r="I23" s="7">
        <f t="shared" si="1"/>
        <v>33.84615384615385</v>
      </c>
      <c r="J23" s="7">
        <f t="shared" si="2"/>
        <v>22.22222222222222</v>
      </c>
    </row>
    <row r="24" spans="1:10" ht="13.5">
      <c r="A24" t="s">
        <v>40</v>
      </c>
      <c r="B24" s="11">
        <v>69</v>
      </c>
      <c r="C24" s="8">
        <v>47</v>
      </c>
      <c r="D24" s="8">
        <v>22</v>
      </c>
      <c r="E24" s="8">
        <v>30</v>
      </c>
      <c r="F24" s="8">
        <v>22</v>
      </c>
      <c r="G24" s="12">
        <v>8</v>
      </c>
      <c r="H24" s="7">
        <f t="shared" si="0"/>
        <v>43.47826086956522</v>
      </c>
      <c r="I24" s="7">
        <f t="shared" si="1"/>
        <v>46.808510638297875</v>
      </c>
      <c r="J24" s="7">
        <f t="shared" si="2"/>
        <v>36.36363636363637</v>
      </c>
    </row>
    <row r="25" spans="1:10" ht="13.5">
      <c r="A25" t="s">
        <v>62</v>
      </c>
      <c r="B25" s="11">
        <v>165</v>
      </c>
      <c r="C25" s="8">
        <v>104</v>
      </c>
      <c r="D25" s="8">
        <v>61</v>
      </c>
      <c r="E25" s="8">
        <v>24</v>
      </c>
      <c r="F25" s="8">
        <v>17</v>
      </c>
      <c r="G25" s="12">
        <v>7</v>
      </c>
      <c r="H25" s="7">
        <f t="shared" si="0"/>
        <v>14.545454545454545</v>
      </c>
      <c r="I25" s="7">
        <f t="shared" si="1"/>
        <v>16.346153846153847</v>
      </c>
      <c r="J25" s="7">
        <f t="shared" si="2"/>
        <v>11.475409836065573</v>
      </c>
    </row>
    <row r="26" spans="1:10" ht="13.5">
      <c r="A26" t="s">
        <v>70</v>
      </c>
      <c r="B26" s="11">
        <v>116</v>
      </c>
      <c r="C26" s="8">
        <v>48</v>
      </c>
      <c r="D26" s="8">
        <v>68</v>
      </c>
      <c r="E26" s="8">
        <v>24</v>
      </c>
      <c r="F26" s="8">
        <v>9</v>
      </c>
      <c r="G26" s="12">
        <v>15</v>
      </c>
      <c r="H26" s="7">
        <f t="shared" si="0"/>
        <v>20.689655172413794</v>
      </c>
      <c r="I26" s="7">
        <f t="shared" si="1"/>
        <v>18.75</v>
      </c>
      <c r="J26" s="7">
        <f t="shared" si="2"/>
        <v>22.058823529411764</v>
      </c>
    </row>
    <row r="27" spans="1:10" ht="13.5">
      <c r="A27" t="s">
        <v>55</v>
      </c>
      <c r="B27" s="11">
        <v>163</v>
      </c>
      <c r="C27" s="8">
        <v>96</v>
      </c>
      <c r="D27" s="8">
        <v>67</v>
      </c>
      <c r="E27" s="8">
        <v>21</v>
      </c>
      <c r="F27" s="8">
        <v>14</v>
      </c>
      <c r="G27" s="12">
        <v>7</v>
      </c>
      <c r="H27" s="7">
        <f t="shared" si="0"/>
        <v>12.883435582822086</v>
      </c>
      <c r="I27" s="7">
        <f t="shared" si="1"/>
        <v>14.583333333333334</v>
      </c>
      <c r="J27" s="7">
        <f t="shared" si="2"/>
        <v>10.44776119402985</v>
      </c>
    </row>
    <row r="28" spans="1:10" ht="13.5">
      <c r="A28" t="s">
        <v>10</v>
      </c>
      <c r="B28" s="11">
        <v>94</v>
      </c>
      <c r="C28" s="8">
        <v>71</v>
      </c>
      <c r="D28" s="8">
        <v>23</v>
      </c>
      <c r="E28" s="8">
        <v>19</v>
      </c>
      <c r="F28" s="8">
        <v>16</v>
      </c>
      <c r="G28" s="12">
        <v>3</v>
      </c>
      <c r="H28" s="7">
        <f t="shared" si="0"/>
        <v>20.212765957446805</v>
      </c>
      <c r="I28" s="7">
        <f t="shared" si="1"/>
        <v>22.535211267605636</v>
      </c>
      <c r="J28" s="7">
        <f t="shared" si="2"/>
        <v>13.043478260869565</v>
      </c>
    </row>
    <row r="29" spans="1:10" ht="13.5">
      <c r="A29" t="s">
        <v>37</v>
      </c>
      <c r="B29" s="11">
        <v>97</v>
      </c>
      <c r="C29" s="8">
        <v>73</v>
      </c>
      <c r="D29" s="8">
        <v>24</v>
      </c>
      <c r="E29" s="8">
        <v>19</v>
      </c>
      <c r="F29" s="8">
        <v>15</v>
      </c>
      <c r="G29" s="12">
        <v>4</v>
      </c>
      <c r="H29" s="7">
        <f t="shared" si="0"/>
        <v>19.587628865979383</v>
      </c>
      <c r="I29" s="7">
        <f t="shared" si="1"/>
        <v>20.54794520547945</v>
      </c>
      <c r="J29" s="7">
        <f t="shared" si="2"/>
        <v>16.666666666666664</v>
      </c>
    </row>
    <row r="30" spans="1:10" ht="13.5">
      <c r="A30" t="s">
        <v>38</v>
      </c>
      <c r="B30" s="11">
        <v>92</v>
      </c>
      <c r="C30" s="8">
        <v>11</v>
      </c>
      <c r="D30" s="8">
        <v>81</v>
      </c>
      <c r="E30" s="8">
        <v>18</v>
      </c>
      <c r="F30" s="8">
        <v>5</v>
      </c>
      <c r="G30" s="12">
        <v>13</v>
      </c>
      <c r="H30" s="7">
        <f t="shared" si="0"/>
        <v>19.565217391304348</v>
      </c>
      <c r="I30" s="7">
        <f t="shared" si="1"/>
        <v>45.45454545454545</v>
      </c>
      <c r="J30" s="7">
        <f t="shared" si="2"/>
        <v>16.049382716049383</v>
      </c>
    </row>
    <row r="31" spans="1:10" ht="13.5">
      <c r="A31" t="s">
        <v>13</v>
      </c>
      <c r="B31" s="11">
        <v>54</v>
      </c>
      <c r="C31" s="8">
        <v>1</v>
      </c>
      <c r="D31" s="8">
        <v>53</v>
      </c>
      <c r="E31" s="8">
        <v>17</v>
      </c>
      <c r="F31" s="8">
        <v>1</v>
      </c>
      <c r="G31" s="12">
        <v>16</v>
      </c>
      <c r="H31" s="7">
        <f t="shared" si="0"/>
        <v>31.48148148148148</v>
      </c>
      <c r="I31" s="7">
        <f t="shared" si="1"/>
        <v>100</v>
      </c>
      <c r="J31" s="7">
        <f t="shared" si="2"/>
        <v>30.18867924528302</v>
      </c>
    </row>
    <row r="32" spans="1:10" ht="13.5">
      <c r="A32" t="s">
        <v>69</v>
      </c>
      <c r="B32" s="11">
        <v>89</v>
      </c>
      <c r="C32" s="8">
        <v>13</v>
      </c>
      <c r="D32" s="8">
        <v>76</v>
      </c>
      <c r="E32" s="8">
        <v>17</v>
      </c>
      <c r="F32" s="8">
        <v>6</v>
      </c>
      <c r="G32" s="12">
        <v>11</v>
      </c>
      <c r="H32" s="7">
        <f t="shared" si="0"/>
        <v>19.101123595505616</v>
      </c>
      <c r="I32" s="7">
        <f t="shared" si="1"/>
        <v>46.15384615384615</v>
      </c>
      <c r="J32" s="7">
        <f t="shared" si="2"/>
        <v>14.473684210526317</v>
      </c>
    </row>
    <row r="33" spans="1:10" ht="13.5">
      <c r="A33" t="s">
        <v>60</v>
      </c>
      <c r="B33" s="11">
        <v>77</v>
      </c>
      <c r="C33" s="8">
        <v>7</v>
      </c>
      <c r="D33" s="8">
        <v>70</v>
      </c>
      <c r="E33" s="8">
        <v>16</v>
      </c>
      <c r="F33" s="8">
        <v>1</v>
      </c>
      <c r="G33" s="12">
        <v>15</v>
      </c>
      <c r="H33" s="7">
        <f t="shared" si="0"/>
        <v>20.77922077922078</v>
      </c>
      <c r="I33" s="7">
        <f t="shared" si="1"/>
        <v>14.285714285714285</v>
      </c>
      <c r="J33" s="7">
        <f t="shared" si="2"/>
        <v>21.428571428571427</v>
      </c>
    </row>
    <row r="34" spans="1:10" ht="13.5">
      <c r="A34" t="s">
        <v>2</v>
      </c>
      <c r="B34" s="11">
        <v>44</v>
      </c>
      <c r="C34" s="8">
        <v>15</v>
      </c>
      <c r="D34" s="8">
        <v>29</v>
      </c>
      <c r="E34" s="8">
        <v>14</v>
      </c>
      <c r="F34" s="8">
        <v>5</v>
      </c>
      <c r="G34" s="12">
        <v>9</v>
      </c>
      <c r="H34" s="7">
        <f t="shared" si="0"/>
        <v>31.818181818181817</v>
      </c>
      <c r="I34" s="7">
        <f t="shared" si="1"/>
        <v>33.33333333333333</v>
      </c>
      <c r="J34" s="7">
        <f t="shared" si="2"/>
        <v>31.03448275862069</v>
      </c>
    </row>
    <row r="35" spans="1:10" ht="13.5">
      <c r="A35" t="s">
        <v>68</v>
      </c>
      <c r="B35" s="11">
        <v>51</v>
      </c>
      <c r="C35" s="8">
        <v>20</v>
      </c>
      <c r="D35" s="8">
        <v>31</v>
      </c>
      <c r="E35" s="8">
        <v>14</v>
      </c>
      <c r="F35" s="8">
        <v>10</v>
      </c>
      <c r="G35" s="12">
        <v>4</v>
      </c>
      <c r="H35" s="7">
        <f t="shared" si="0"/>
        <v>27.450980392156865</v>
      </c>
      <c r="I35" s="7">
        <f t="shared" si="1"/>
        <v>50</v>
      </c>
      <c r="J35" s="7">
        <f t="shared" si="2"/>
        <v>12.903225806451612</v>
      </c>
    </row>
    <row r="36" spans="1:10" ht="13.5">
      <c r="A36" t="s">
        <v>7</v>
      </c>
      <c r="B36" s="11">
        <v>118</v>
      </c>
      <c r="C36" s="8">
        <v>0</v>
      </c>
      <c r="D36" s="8">
        <v>118</v>
      </c>
      <c r="E36" s="8">
        <v>12</v>
      </c>
      <c r="F36" s="8">
        <v>0</v>
      </c>
      <c r="G36" s="12">
        <v>12</v>
      </c>
      <c r="H36" s="7">
        <f t="shared" si="0"/>
        <v>10.16949152542373</v>
      </c>
      <c r="I36" s="7">
        <f t="shared" si="1"/>
        <v>0</v>
      </c>
      <c r="J36" s="7">
        <f t="shared" si="2"/>
        <v>10.16949152542373</v>
      </c>
    </row>
    <row r="37" spans="1:10" ht="13.5">
      <c r="A37" t="s">
        <v>24</v>
      </c>
      <c r="B37" s="11">
        <v>110</v>
      </c>
      <c r="C37" s="8">
        <v>40</v>
      </c>
      <c r="D37" s="8">
        <v>70</v>
      </c>
      <c r="E37" s="8">
        <v>11</v>
      </c>
      <c r="F37" s="8">
        <v>6</v>
      </c>
      <c r="G37" s="12">
        <v>5</v>
      </c>
      <c r="H37" s="7">
        <f t="shared" si="0"/>
        <v>10</v>
      </c>
      <c r="I37" s="7">
        <f t="shared" si="1"/>
        <v>15</v>
      </c>
      <c r="J37" s="7">
        <f t="shared" si="2"/>
        <v>7.142857142857142</v>
      </c>
    </row>
    <row r="38" spans="1:10" ht="13.5">
      <c r="A38" t="s">
        <v>35</v>
      </c>
      <c r="B38" s="11">
        <v>93</v>
      </c>
      <c r="C38" s="8">
        <v>38</v>
      </c>
      <c r="D38" s="8">
        <v>55</v>
      </c>
      <c r="E38" s="8">
        <v>11</v>
      </c>
      <c r="F38" s="8">
        <v>8</v>
      </c>
      <c r="G38" s="12">
        <v>3</v>
      </c>
      <c r="H38" s="7">
        <f t="shared" si="0"/>
        <v>11.827956989247312</v>
      </c>
      <c r="I38" s="7">
        <f t="shared" si="1"/>
        <v>21.052631578947366</v>
      </c>
      <c r="J38" s="7">
        <f t="shared" si="2"/>
        <v>5.454545454545454</v>
      </c>
    </row>
    <row r="39" spans="1:10" ht="13.5">
      <c r="A39" t="s">
        <v>43</v>
      </c>
      <c r="B39" s="11">
        <v>43</v>
      </c>
      <c r="C39" s="8">
        <v>0</v>
      </c>
      <c r="D39" s="8">
        <v>43</v>
      </c>
      <c r="E39" s="8">
        <v>11</v>
      </c>
      <c r="F39" s="8">
        <v>0</v>
      </c>
      <c r="G39" s="12">
        <v>11</v>
      </c>
      <c r="H39" s="7">
        <f t="shared" si="0"/>
        <v>25.581395348837212</v>
      </c>
      <c r="I39" s="7">
        <f t="shared" si="1"/>
        <v>0</v>
      </c>
      <c r="J39" s="7">
        <f t="shared" si="2"/>
        <v>25.581395348837212</v>
      </c>
    </row>
    <row r="40" spans="1:10" ht="13.5">
      <c r="A40" t="s">
        <v>9</v>
      </c>
      <c r="B40" s="11">
        <v>52</v>
      </c>
      <c r="C40" s="8">
        <v>4</v>
      </c>
      <c r="D40" s="8">
        <v>48</v>
      </c>
      <c r="E40" s="8">
        <v>10</v>
      </c>
      <c r="F40" s="8">
        <v>0</v>
      </c>
      <c r="G40" s="12">
        <v>10</v>
      </c>
      <c r="H40" s="7">
        <f t="shared" si="0"/>
        <v>19.230769230769234</v>
      </c>
      <c r="I40" s="7">
        <f t="shared" si="1"/>
        <v>0</v>
      </c>
      <c r="J40" s="7">
        <f t="shared" si="2"/>
        <v>20.833333333333336</v>
      </c>
    </row>
    <row r="41" spans="1:10" ht="13.5">
      <c r="A41" t="s">
        <v>53</v>
      </c>
      <c r="B41" s="11">
        <v>73</v>
      </c>
      <c r="C41" s="8">
        <v>16</v>
      </c>
      <c r="D41" s="8">
        <v>57</v>
      </c>
      <c r="E41" s="8">
        <v>10</v>
      </c>
      <c r="F41" s="8">
        <v>0</v>
      </c>
      <c r="G41" s="12">
        <v>10</v>
      </c>
      <c r="H41" s="7">
        <f t="shared" si="0"/>
        <v>13.698630136986301</v>
      </c>
      <c r="I41" s="7">
        <f t="shared" si="1"/>
        <v>0</v>
      </c>
      <c r="J41" s="7">
        <f t="shared" si="2"/>
        <v>17.543859649122805</v>
      </c>
    </row>
    <row r="42" spans="1:10" ht="13.5">
      <c r="A42" t="s">
        <v>67</v>
      </c>
      <c r="B42" s="11">
        <v>50</v>
      </c>
      <c r="C42" s="8">
        <v>8</v>
      </c>
      <c r="D42" s="8">
        <v>42</v>
      </c>
      <c r="E42" s="8">
        <v>10</v>
      </c>
      <c r="F42" s="8">
        <v>4</v>
      </c>
      <c r="G42" s="12">
        <v>6</v>
      </c>
      <c r="H42" s="7">
        <f t="shared" si="0"/>
        <v>20</v>
      </c>
      <c r="I42" s="7">
        <f t="shared" si="1"/>
        <v>50</v>
      </c>
      <c r="J42" s="7">
        <f t="shared" si="2"/>
        <v>14.285714285714285</v>
      </c>
    </row>
    <row r="43" spans="1:10" ht="13.5">
      <c r="A43" t="s">
        <v>28</v>
      </c>
      <c r="B43" s="11">
        <v>68</v>
      </c>
      <c r="C43" s="8">
        <v>21</v>
      </c>
      <c r="D43" s="8">
        <v>47</v>
      </c>
      <c r="E43" s="8">
        <v>9</v>
      </c>
      <c r="F43" s="8">
        <v>4</v>
      </c>
      <c r="G43" s="12">
        <v>5</v>
      </c>
      <c r="H43" s="7">
        <f t="shared" si="0"/>
        <v>13.23529411764706</v>
      </c>
      <c r="I43" s="7">
        <f t="shared" si="1"/>
        <v>19.047619047619047</v>
      </c>
      <c r="J43" s="7">
        <f t="shared" si="2"/>
        <v>10.638297872340425</v>
      </c>
    </row>
    <row r="44" spans="1:10" ht="13.5">
      <c r="A44" t="s">
        <v>54</v>
      </c>
      <c r="B44" s="11">
        <v>82</v>
      </c>
      <c r="C44" s="8">
        <v>3</v>
      </c>
      <c r="D44" s="8">
        <v>79</v>
      </c>
      <c r="E44" s="8">
        <v>9</v>
      </c>
      <c r="F44" s="8">
        <v>0</v>
      </c>
      <c r="G44" s="12">
        <v>9</v>
      </c>
      <c r="H44" s="7">
        <f t="shared" si="0"/>
        <v>10.975609756097562</v>
      </c>
      <c r="I44" s="7">
        <f t="shared" si="1"/>
        <v>0</v>
      </c>
      <c r="J44" s="7">
        <f t="shared" si="2"/>
        <v>11.39240506329114</v>
      </c>
    </row>
    <row r="45" spans="1:10" ht="13.5">
      <c r="A45" t="s">
        <v>65</v>
      </c>
      <c r="B45" s="11">
        <v>87</v>
      </c>
      <c r="C45" s="8">
        <v>9</v>
      </c>
      <c r="D45" s="8">
        <v>78</v>
      </c>
      <c r="E45" s="8">
        <v>9</v>
      </c>
      <c r="F45" s="8">
        <v>0</v>
      </c>
      <c r="G45" s="12">
        <v>9</v>
      </c>
      <c r="H45" s="7">
        <f t="shared" si="0"/>
        <v>10.344827586206897</v>
      </c>
      <c r="I45" s="7">
        <f t="shared" si="1"/>
        <v>0</v>
      </c>
      <c r="J45" s="7">
        <f t="shared" si="2"/>
        <v>11.538461538461538</v>
      </c>
    </row>
    <row r="46" spans="1:10" ht="13.5">
      <c r="A46" t="s">
        <v>8</v>
      </c>
      <c r="B46" s="11">
        <v>53</v>
      </c>
      <c r="C46" s="8">
        <v>7</v>
      </c>
      <c r="D46" s="8">
        <v>46</v>
      </c>
      <c r="E46" s="8">
        <v>8</v>
      </c>
      <c r="F46" s="8">
        <v>2</v>
      </c>
      <c r="G46" s="12">
        <v>6</v>
      </c>
      <c r="H46" s="7">
        <f t="shared" si="0"/>
        <v>15.09433962264151</v>
      </c>
      <c r="I46" s="7">
        <f t="shared" si="1"/>
        <v>28.57142857142857</v>
      </c>
      <c r="J46" s="7">
        <f t="shared" si="2"/>
        <v>13.043478260869565</v>
      </c>
    </row>
    <row r="47" spans="1:10" ht="13.5">
      <c r="A47" t="s">
        <v>12</v>
      </c>
      <c r="B47" s="11">
        <v>53</v>
      </c>
      <c r="C47" s="8">
        <v>9</v>
      </c>
      <c r="D47" s="8">
        <v>44</v>
      </c>
      <c r="E47" s="8">
        <v>8</v>
      </c>
      <c r="F47" s="8">
        <v>3</v>
      </c>
      <c r="G47" s="12">
        <v>5</v>
      </c>
      <c r="H47" s="7">
        <f t="shared" si="0"/>
        <v>15.09433962264151</v>
      </c>
      <c r="I47" s="7">
        <f t="shared" si="1"/>
        <v>33.33333333333333</v>
      </c>
      <c r="J47" s="7">
        <f t="shared" si="2"/>
        <v>11.363636363636363</v>
      </c>
    </row>
    <row r="48" spans="1:10" ht="13.5">
      <c r="A48" t="s">
        <v>20</v>
      </c>
      <c r="B48" s="11">
        <v>57</v>
      </c>
      <c r="C48" s="8">
        <v>8</v>
      </c>
      <c r="D48" s="8">
        <v>49</v>
      </c>
      <c r="E48" s="8">
        <v>8</v>
      </c>
      <c r="F48" s="8">
        <v>3</v>
      </c>
      <c r="G48" s="12">
        <v>5</v>
      </c>
      <c r="H48" s="7">
        <f t="shared" si="0"/>
        <v>14.035087719298245</v>
      </c>
      <c r="I48" s="7">
        <f t="shared" si="1"/>
        <v>37.5</v>
      </c>
      <c r="J48" s="7">
        <f t="shared" si="2"/>
        <v>10.204081632653061</v>
      </c>
    </row>
    <row r="49" spans="1:10" ht="13.5">
      <c r="A49" t="s">
        <v>36</v>
      </c>
      <c r="B49" s="11">
        <v>72</v>
      </c>
      <c r="C49" s="8">
        <v>4</v>
      </c>
      <c r="D49" s="8">
        <v>68</v>
      </c>
      <c r="E49" s="8">
        <v>8</v>
      </c>
      <c r="F49" s="8">
        <v>1</v>
      </c>
      <c r="G49" s="12">
        <v>7</v>
      </c>
      <c r="H49" s="7">
        <f t="shared" si="0"/>
        <v>11.11111111111111</v>
      </c>
      <c r="I49" s="7">
        <f t="shared" si="1"/>
        <v>25</v>
      </c>
      <c r="J49" s="7">
        <f t="shared" si="2"/>
        <v>10.294117647058822</v>
      </c>
    </row>
    <row r="50" spans="1:10" ht="13.5">
      <c r="A50" t="s">
        <v>61</v>
      </c>
      <c r="B50" s="11">
        <v>36</v>
      </c>
      <c r="C50" s="8">
        <v>2</v>
      </c>
      <c r="D50" s="8">
        <v>34</v>
      </c>
      <c r="E50" s="8">
        <v>8</v>
      </c>
      <c r="F50" s="8">
        <v>1</v>
      </c>
      <c r="G50" s="12">
        <v>7</v>
      </c>
      <c r="H50" s="7">
        <f t="shared" si="0"/>
        <v>22.22222222222222</v>
      </c>
      <c r="I50" s="7">
        <f t="shared" si="1"/>
        <v>50</v>
      </c>
      <c r="J50" s="7">
        <f t="shared" si="2"/>
        <v>20.588235294117645</v>
      </c>
    </row>
    <row r="51" spans="1:10" ht="13.5">
      <c r="A51" t="s">
        <v>73</v>
      </c>
      <c r="B51" s="11">
        <v>70</v>
      </c>
      <c r="C51" s="8">
        <v>0</v>
      </c>
      <c r="D51" s="8">
        <v>70</v>
      </c>
      <c r="E51" s="8">
        <v>8</v>
      </c>
      <c r="F51" s="8">
        <v>0</v>
      </c>
      <c r="G51" s="12">
        <v>8</v>
      </c>
      <c r="H51" s="7">
        <f t="shared" si="0"/>
        <v>11.428571428571429</v>
      </c>
      <c r="I51" s="7">
        <f t="shared" si="1"/>
        <v>0</v>
      </c>
      <c r="J51" s="7">
        <f t="shared" si="2"/>
        <v>11.428571428571429</v>
      </c>
    </row>
    <row r="52" spans="1:10" ht="13.5">
      <c r="A52" t="s">
        <v>21</v>
      </c>
      <c r="B52" s="11">
        <v>34</v>
      </c>
      <c r="C52" s="8">
        <v>1</v>
      </c>
      <c r="D52" s="8">
        <v>33</v>
      </c>
      <c r="E52" s="8">
        <v>7</v>
      </c>
      <c r="F52" s="8">
        <v>0</v>
      </c>
      <c r="G52" s="12">
        <v>7</v>
      </c>
      <c r="H52" s="7">
        <f t="shared" si="0"/>
        <v>20.588235294117645</v>
      </c>
      <c r="I52" s="7">
        <f t="shared" si="1"/>
        <v>0</v>
      </c>
      <c r="J52" s="7">
        <f t="shared" si="2"/>
        <v>21.21212121212121</v>
      </c>
    </row>
    <row r="53" spans="1:10" ht="13.5">
      <c r="A53" t="s">
        <v>34</v>
      </c>
      <c r="B53" s="11">
        <v>92</v>
      </c>
      <c r="C53" s="8">
        <v>30</v>
      </c>
      <c r="D53" s="8">
        <v>62</v>
      </c>
      <c r="E53" s="8">
        <v>7</v>
      </c>
      <c r="F53" s="8">
        <v>1</v>
      </c>
      <c r="G53" s="12">
        <v>6</v>
      </c>
      <c r="H53" s="7">
        <f t="shared" si="0"/>
        <v>7.608695652173914</v>
      </c>
      <c r="I53" s="7">
        <f t="shared" si="1"/>
        <v>3.3333333333333335</v>
      </c>
      <c r="J53" s="7">
        <f t="shared" si="2"/>
        <v>9.67741935483871</v>
      </c>
    </row>
    <row r="54" spans="1:10" ht="13.5">
      <c r="A54" t="s">
        <v>50</v>
      </c>
      <c r="B54" s="11">
        <v>77</v>
      </c>
      <c r="C54" s="8">
        <v>38</v>
      </c>
      <c r="D54" s="8">
        <v>39</v>
      </c>
      <c r="E54" s="8">
        <v>7</v>
      </c>
      <c r="F54" s="8">
        <v>6</v>
      </c>
      <c r="G54" s="12">
        <v>1</v>
      </c>
      <c r="H54" s="7">
        <f t="shared" si="0"/>
        <v>9.090909090909092</v>
      </c>
      <c r="I54" s="7">
        <f t="shared" si="1"/>
        <v>15.789473684210526</v>
      </c>
      <c r="J54" s="7">
        <f t="shared" si="2"/>
        <v>2.564102564102564</v>
      </c>
    </row>
    <row r="55" spans="1:10" ht="13.5">
      <c r="A55" t="s">
        <v>59</v>
      </c>
      <c r="B55" s="11">
        <v>60</v>
      </c>
      <c r="C55" s="8">
        <v>7</v>
      </c>
      <c r="D55" s="8">
        <v>53</v>
      </c>
      <c r="E55" s="8">
        <v>7</v>
      </c>
      <c r="F55" s="8">
        <v>1</v>
      </c>
      <c r="G55" s="12">
        <v>6</v>
      </c>
      <c r="H55" s="7">
        <f t="shared" si="0"/>
        <v>11.666666666666666</v>
      </c>
      <c r="I55" s="7">
        <f t="shared" si="1"/>
        <v>14.285714285714285</v>
      </c>
      <c r="J55" s="7">
        <f t="shared" si="2"/>
        <v>11.320754716981133</v>
      </c>
    </row>
    <row r="56" spans="1:10" ht="13.5">
      <c r="A56" t="s">
        <v>22</v>
      </c>
      <c r="B56" s="11">
        <v>51</v>
      </c>
      <c r="C56" s="8">
        <v>13</v>
      </c>
      <c r="D56" s="8">
        <v>38</v>
      </c>
      <c r="E56" s="8">
        <v>6</v>
      </c>
      <c r="F56" s="8">
        <v>1</v>
      </c>
      <c r="G56" s="12">
        <v>5</v>
      </c>
      <c r="H56" s="7">
        <f t="shared" si="0"/>
        <v>11.76470588235294</v>
      </c>
      <c r="I56" s="7">
        <f t="shared" si="1"/>
        <v>7.6923076923076925</v>
      </c>
      <c r="J56" s="7">
        <f t="shared" si="2"/>
        <v>13.157894736842104</v>
      </c>
    </row>
    <row r="57" spans="1:10" ht="13.5">
      <c r="A57" t="s">
        <v>29</v>
      </c>
      <c r="B57" s="11">
        <v>37</v>
      </c>
      <c r="C57" s="8">
        <v>2</v>
      </c>
      <c r="D57" s="8">
        <v>35</v>
      </c>
      <c r="E57" s="8">
        <v>6</v>
      </c>
      <c r="F57" s="8">
        <v>1</v>
      </c>
      <c r="G57" s="12">
        <v>5</v>
      </c>
      <c r="H57" s="7">
        <f t="shared" si="0"/>
        <v>16.216216216216218</v>
      </c>
      <c r="I57" s="7">
        <f t="shared" si="1"/>
        <v>50</v>
      </c>
      <c r="J57" s="7">
        <f t="shared" si="2"/>
        <v>14.285714285714285</v>
      </c>
    </row>
    <row r="58" spans="1:10" ht="13.5">
      <c r="A58" t="s">
        <v>42</v>
      </c>
      <c r="B58" s="11">
        <v>42</v>
      </c>
      <c r="C58" s="8">
        <v>3</v>
      </c>
      <c r="D58" s="8">
        <v>39</v>
      </c>
      <c r="E58" s="8">
        <v>6</v>
      </c>
      <c r="F58" s="8">
        <v>2</v>
      </c>
      <c r="G58" s="12">
        <v>4</v>
      </c>
      <c r="H58" s="7">
        <f t="shared" si="0"/>
        <v>14.285714285714285</v>
      </c>
      <c r="I58" s="7">
        <f t="shared" si="1"/>
        <v>66.66666666666666</v>
      </c>
      <c r="J58" s="7">
        <f t="shared" si="2"/>
        <v>10.256410256410255</v>
      </c>
    </row>
    <row r="59" spans="1:10" ht="13.5">
      <c r="A59" t="s">
        <v>44</v>
      </c>
      <c r="B59" s="11">
        <v>83</v>
      </c>
      <c r="C59" s="8">
        <v>0</v>
      </c>
      <c r="D59" s="8">
        <v>83</v>
      </c>
      <c r="E59" s="8">
        <v>6</v>
      </c>
      <c r="F59" s="8">
        <v>0</v>
      </c>
      <c r="G59" s="12">
        <v>6</v>
      </c>
      <c r="H59" s="7">
        <f t="shared" si="0"/>
        <v>7.228915662650602</v>
      </c>
      <c r="I59" s="7">
        <f t="shared" si="1"/>
        <v>0</v>
      </c>
      <c r="J59" s="7">
        <f t="shared" si="2"/>
        <v>7.228915662650602</v>
      </c>
    </row>
    <row r="60" spans="1:10" ht="13.5">
      <c r="A60" t="s">
        <v>27</v>
      </c>
      <c r="B60" s="11">
        <v>68</v>
      </c>
      <c r="C60" s="8">
        <v>1</v>
      </c>
      <c r="D60" s="8">
        <v>67</v>
      </c>
      <c r="E60" s="8">
        <v>5</v>
      </c>
      <c r="F60" s="8">
        <v>0</v>
      </c>
      <c r="G60" s="12">
        <v>5</v>
      </c>
      <c r="H60" s="7">
        <f t="shared" si="0"/>
        <v>7.352941176470589</v>
      </c>
      <c r="I60" s="7">
        <f t="shared" si="1"/>
        <v>0</v>
      </c>
      <c r="J60" s="7">
        <f t="shared" si="2"/>
        <v>7.462686567164178</v>
      </c>
    </row>
    <row r="61" spans="1:10" ht="13.5">
      <c r="A61" t="s">
        <v>33</v>
      </c>
      <c r="B61" s="11">
        <v>41</v>
      </c>
      <c r="C61" s="8">
        <v>0</v>
      </c>
      <c r="D61" s="8">
        <v>41</v>
      </c>
      <c r="E61" s="8">
        <v>5</v>
      </c>
      <c r="F61" s="8">
        <v>0</v>
      </c>
      <c r="G61" s="12">
        <v>5</v>
      </c>
      <c r="H61" s="7">
        <f t="shared" si="0"/>
        <v>12.195121951219512</v>
      </c>
      <c r="I61" s="7">
        <f t="shared" si="1"/>
        <v>0</v>
      </c>
      <c r="J61" s="7">
        <f t="shared" si="2"/>
        <v>12.195121951219512</v>
      </c>
    </row>
    <row r="62" spans="1:10" ht="13.5">
      <c r="A62" t="s">
        <v>72</v>
      </c>
      <c r="B62" s="11">
        <v>38</v>
      </c>
      <c r="C62" s="8">
        <v>0</v>
      </c>
      <c r="D62" s="8">
        <v>38</v>
      </c>
      <c r="E62" s="8">
        <v>5</v>
      </c>
      <c r="F62" s="8">
        <v>0</v>
      </c>
      <c r="G62" s="12">
        <v>5</v>
      </c>
      <c r="H62" s="7">
        <f t="shared" si="0"/>
        <v>13.157894736842104</v>
      </c>
      <c r="I62" s="7">
        <f t="shared" si="1"/>
        <v>0</v>
      </c>
      <c r="J62" s="7">
        <f t="shared" si="2"/>
        <v>13.157894736842104</v>
      </c>
    </row>
    <row r="63" spans="1:10" ht="13.5">
      <c r="A63" t="s">
        <v>18</v>
      </c>
      <c r="B63" s="11">
        <v>74</v>
      </c>
      <c r="C63" s="8">
        <v>4</v>
      </c>
      <c r="D63" s="8">
        <v>70</v>
      </c>
      <c r="E63" s="8">
        <v>4</v>
      </c>
      <c r="F63" s="8">
        <v>2</v>
      </c>
      <c r="G63" s="12">
        <v>2</v>
      </c>
      <c r="H63" s="7">
        <f t="shared" si="0"/>
        <v>5.405405405405405</v>
      </c>
      <c r="I63" s="7">
        <f t="shared" si="1"/>
        <v>50</v>
      </c>
      <c r="J63" s="7">
        <f t="shared" si="2"/>
        <v>2.857142857142857</v>
      </c>
    </row>
    <row r="64" spans="1:10" ht="13.5">
      <c r="A64" t="s">
        <v>25</v>
      </c>
      <c r="B64" s="11">
        <v>39</v>
      </c>
      <c r="C64" s="8">
        <v>2</v>
      </c>
      <c r="D64" s="8">
        <v>37</v>
      </c>
      <c r="E64" s="8">
        <v>4</v>
      </c>
      <c r="F64" s="8">
        <v>0</v>
      </c>
      <c r="G64" s="12">
        <v>4</v>
      </c>
      <c r="H64" s="7">
        <f t="shared" si="0"/>
        <v>10.256410256410255</v>
      </c>
      <c r="I64" s="7">
        <f t="shared" si="1"/>
        <v>0</v>
      </c>
      <c r="J64" s="7">
        <f t="shared" si="2"/>
        <v>10.81081081081081</v>
      </c>
    </row>
    <row r="65" spans="1:10" ht="13.5">
      <c r="A65" t="s">
        <v>1</v>
      </c>
      <c r="B65" s="11">
        <v>34</v>
      </c>
      <c r="C65" s="8">
        <v>2</v>
      </c>
      <c r="D65" s="8">
        <v>32</v>
      </c>
      <c r="E65" s="8">
        <v>3</v>
      </c>
      <c r="F65" s="8">
        <v>1</v>
      </c>
      <c r="G65" s="12">
        <v>2</v>
      </c>
      <c r="H65" s="7">
        <f t="shared" si="0"/>
        <v>8.823529411764707</v>
      </c>
      <c r="I65" s="7">
        <f t="shared" si="1"/>
        <v>50</v>
      </c>
      <c r="J65" s="7">
        <f t="shared" si="2"/>
        <v>6.25</v>
      </c>
    </row>
    <row r="66" spans="1:10" ht="13.5">
      <c r="A66" t="s">
        <v>3</v>
      </c>
      <c r="B66" s="11">
        <v>83</v>
      </c>
      <c r="C66" s="8">
        <v>8</v>
      </c>
      <c r="D66" s="8">
        <v>75</v>
      </c>
      <c r="E66" s="8">
        <v>3</v>
      </c>
      <c r="F66" s="8">
        <v>0</v>
      </c>
      <c r="G66" s="12">
        <v>3</v>
      </c>
      <c r="H66" s="7">
        <f t="shared" si="0"/>
        <v>3.614457831325301</v>
      </c>
      <c r="I66" s="7">
        <f t="shared" si="1"/>
        <v>0</v>
      </c>
      <c r="J66" s="7">
        <f t="shared" si="2"/>
        <v>4</v>
      </c>
    </row>
    <row r="67" spans="1:10" ht="13.5">
      <c r="A67" t="s">
        <v>4</v>
      </c>
      <c r="B67" s="11">
        <v>55</v>
      </c>
      <c r="C67" s="8">
        <v>6</v>
      </c>
      <c r="D67" s="8">
        <v>49</v>
      </c>
      <c r="E67" s="8">
        <v>3</v>
      </c>
      <c r="F67" s="8">
        <v>1</v>
      </c>
      <c r="G67" s="12">
        <v>2</v>
      </c>
      <c r="H67" s="7">
        <f t="shared" si="0"/>
        <v>5.454545454545454</v>
      </c>
      <c r="I67" s="7">
        <f t="shared" si="1"/>
        <v>16.666666666666664</v>
      </c>
      <c r="J67" s="7">
        <f t="shared" si="2"/>
        <v>4.081632653061225</v>
      </c>
    </row>
    <row r="68" spans="1:10" ht="13.5">
      <c r="A68" t="s">
        <v>16</v>
      </c>
      <c r="B68" s="11">
        <v>55</v>
      </c>
      <c r="C68" s="8">
        <v>6</v>
      </c>
      <c r="D68" s="8">
        <v>49</v>
      </c>
      <c r="E68" s="8">
        <v>3</v>
      </c>
      <c r="F68" s="8">
        <v>0</v>
      </c>
      <c r="G68" s="12">
        <v>3</v>
      </c>
      <c r="H68" s="7">
        <f aca="true" t="shared" si="3" ref="H68:H77">IF(B68=0,,E68/B68*100)</f>
        <v>5.454545454545454</v>
      </c>
      <c r="I68" s="7">
        <f aca="true" t="shared" si="4" ref="I68:I77">IF(C68=0,,F68/C68*100)</f>
        <v>0</v>
      </c>
      <c r="J68" s="7">
        <f aca="true" t="shared" si="5" ref="J68:J77">IF(D68=0,,G68/D68*100)</f>
        <v>6.122448979591836</v>
      </c>
    </row>
    <row r="69" spans="1:10" ht="13.5">
      <c r="A69" t="s">
        <v>30</v>
      </c>
      <c r="B69" s="11">
        <v>29</v>
      </c>
      <c r="C69" s="8">
        <v>1</v>
      </c>
      <c r="D69" s="8">
        <v>28</v>
      </c>
      <c r="E69" s="8">
        <v>3</v>
      </c>
      <c r="F69" s="8">
        <v>0</v>
      </c>
      <c r="G69" s="12">
        <v>3</v>
      </c>
      <c r="H69" s="7">
        <f t="shared" si="3"/>
        <v>10.344827586206897</v>
      </c>
      <c r="I69" s="7">
        <f t="shared" si="4"/>
        <v>0</v>
      </c>
      <c r="J69" s="7">
        <f t="shared" si="5"/>
        <v>10.714285714285714</v>
      </c>
    </row>
    <row r="70" spans="1:10" ht="13.5">
      <c r="A70" t="s">
        <v>51</v>
      </c>
      <c r="B70" s="11">
        <v>81</v>
      </c>
      <c r="C70" s="8">
        <v>0</v>
      </c>
      <c r="D70" s="8">
        <v>81</v>
      </c>
      <c r="E70" s="8">
        <v>3</v>
      </c>
      <c r="F70" s="8">
        <v>0</v>
      </c>
      <c r="G70" s="12">
        <v>3</v>
      </c>
      <c r="H70" s="7">
        <f t="shared" si="3"/>
        <v>3.7037037037037033</v>
      </c>
      <c r="I70" s="7">
        <f t="shared" si="4"/>
        <v>0</v>
      </c>
      <c r="J70" s="7">
        <f t="shared" si="5"/>
        <v>3.7037037037037033</v>
      </c>
    </row>
    <row r="71" spans="1:10" ht="13.5">
      <c r="A71" t="s">
        <v>63</v>
      </c>
      <c r="B71" s="11">
        <v>31</v>
      </c>
      <c r="C71" s="8">
        <v>9</v>
      </c>
      <c r="D71" s="8">
        <v>22</v>
      </c>
      <c r="E71" s="8">
        <v>3</v>
      </c>
      <c r="F71" s="8">
        <v>0</v>
      </c>
      <c r="G71" s="12">
        <v>3</v>
      </c>
      <c r="H71" s="7">
        <f t="shared" si="3"/>
        <v>9.67741935483871</v>
      </c>
      <c r="I71" s="7">
        <f t="shared" si="4"/>
        <v>0</v>
      </c>
      <c r="J71" s="7">
        <f t="shared" si="5"/>
        <v>13.636363636363635</v>
      </c>
    </row>
    <row r="72" spans="1:10" ht="13.5">
      <c r="A72" t="s">
        <v>39</v>
      </c>
      <c r="B72" s="11">
        <v>47</v>
      </c>
      <c r="C72" s="8">
        <v>14</v>
      </c>
      <c r="D72" s="8">
        <v>33</v>
      </c>
      <c r="E72" s="8">
        <v>2</v>
      </c>
      <c r="F72" s="8">
        <v>0</v>
      </c>
      <c r="G72" s="12">
        <v>2</v>
      </c>
      <c r="H72" s="7">
        <f t="shared" si="3"/>
        <v>4.25531914893617</v>
      </c>
      <c r="I72" s="7">
        <f t="shared" si="4"/>
        <v>0</v>
      </c>
      <c r="J72" s="7">
        <f t="shared" si="5"/>
        <v>6.0606060606060606</v>
      </c>
    </row>
    <row r="73" spans="1:10" ht="13.5">
      <c r="A73" t="s">
        <v>45</v>
      </c>
      <c r="B73" s="11">
        <v>55</v>
      </c>
      <c r="C73" s="8">
        <v>2</v>
      </c>
      <c r="D73" s="8">
        <v>53</v>
      </c>
      <c r="E73" s="8">
        <v>2</v>
      </c>
      <c r="F73" s="8">
        <v>0</v>
      </c>
      <c r="G73" s="12">
        <v>2</v>
      </c>
      <c r="H73" s="7">
        <f t="shared" si="3"/>
        <v>3.6363636363636362</v>
      </c>
      <c r="I73" s="7">
        <f t="shared" si="4"/>
        <v>0</v>
      </c>
      <c r="J73" s="7">
        <f t="shared" si="5"/>
        <v>3.7735849056603774</v>
      </c>
    </row>
    <row r="74" spans="1:10" ht="13.5">
      <c r="A74" t="s">
        <v>48</v>
      </c>
      <c r="B74" s="11">
        <v>39</v>
      </c>
      <c r="C74" s="8">
        <v>2</v>
      </c>
      <c r="D74" s="8">
        <v>37</v>
      </c>
      <c r="E74" s="8">
        <v>2</v>
      </c>
      <c r="F74" s="8">
        <v>0</v>
      </c>
      <c r="G74" s="12">
        <v>2</v>
      </c>
      <c r="H74" s="7">
        <f t="shared" si="3"/>
        <v>5.128205128205128</v>
      </c>
      <c r="I74" s="7">
        <f t="shared" si="4"/>
        <v>0</v>
      </c>
      <c r="J74" s="7">
        <f t="shared" si="5"/>
        <v>5.405405405405405</v>
      </c>
    </row>
    <row r="75" spans="1:10" ht="13.5">
      <c r="A75" t="s">
        <v>56</v>
      </c>
      <c r="B75" s="11">
        <v>35</v>
      </c>
      <c r="C75" s="8">
        <v>10</v>
      </c>
      <c r="D75" s="8">
        <v>25</v>
      </c>
      <c r="E75" s="8">
        <v>2</v>
      </c>
      <c r="F75" s="8">
        <v>0</v>
      </c>
      <c r="G75" s="12">
        <v>2</v>
      </c>
      <c r="H75" s="7">
        <f t="shared" si="3"/>
        <v>5.714285714285714</v>
      </c>
      <c r="I75" s="7">
        <f t="shared" si="4"/>
        <v>0</v>
      </c>
      <c r="J75" s="7">
        <f t="shared" si="5"/>
        <v>8</v>
      </c>
    </row>
    <row r="76" spans="1:10" ht="13.5">
      <c r="A76" t="s">
        <v>11</v>
      </c>
      <c r="B76" s="11">
        <v>31</v>
      </c>
      <c r="C76" s="8">
        <v>0</v>
      </c>
      <c r="D76" s="8">
        <v>31</v>
      </c>
      <c r="E76" s="8">
        <v>0</v>
      </c>
      <c r="F76" s="8">
        <v>0</v>
      </c>
      <c r="G76" s="12">
        <v>0</v>
      </c>
      <c r="H76" s="7">
        <f t="shared" si="3"/>
        <v>0</v>
      </c>
      <c r="I76" s="7">
        <f t="shared" si="4"/>
        <v>0</v>
      </c>
      <c r="J76" s="7">
        <f t="shared" si="5"/>
        <v>0</v>
      </c>
    </row>
    <row r="77" spans="1:10" ht="13.5">
      <c r="A77" t="s">
        <v>58</v>
      </c>
      <c r="B77" s="13">
        <v>30</v>
      </c>
      <c r="C77" s="14">
        <v>6</v>
      </c>
      <c r="D77" s="14">
        <v>24</v>
      </c>
      <c r="E77" s="14">
        <v>0</v>
      </c>
      <c r="F77" s="14">
        <v>0</v>
      </c>
      <c r="G77" s="15">
        <v>0</v>
      </c>
      <c r="H77" s="7">
        <f t="shared" si="3"/>
        <v>0</v>
      </c>
      <c r="I77" s="7">
        <f t="shared" si="4"/>
        <v>0</v>
      </c>
      <c r="J77" s="7">
        <f t="shared" si="5"/>
        <v>0</v>
      </c>
    </row>
  </sheetData>
  <mergeCells count="4">
    <mergeCell ref="A1:A2"/>
    <mergeCell ref="B1:D1"/>
    <mergeCell ref="E1:G1"/>
    <mergeCell ref="H1:J1"/>
  </mergeCells>
  <printOptions gridLines="1"/>
  <pageMargins left="1.2" right="0.75" top="1" bottom="1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8"/>
  <sheetViews>
    <sheetView workbookViewId="0" topLeftCell="A1">
      <selection activeCell="J14" sqref="J14"/>
    </sheetView>
  </sheetViews>
  <sheetFormatPr defaultColWidth="9.00390625" defaultRowHeight="13.5"/>
  <cols>
    <col min="1" max="1" width="20.875" style="0" customWidth="1"/>
    <col min="2" max="3" width="6.375" style="0" customWidth="1"/>
    <col min="4" max="13" width="5.75390625" style="0" customWidth="1"/>
    <col min="14" max="21" width="5.125" style="0" customWidth="1"/>
    <col min="22" max="22" width="5.50390625" style="8" customWidth="1"/>
    <col min="23" max="23" width="6.125" style="8" customWidth="1"/>
    <col min="24" max="24" width="6.00390625" style="8" customWidth="1"/>
    <col min="25" max="25" width="6.125" style="8" customWidth="1"/>
    <col min="26" max="26" width="5.875" style="8" customWidth="1"/>
    <col min="27" max="27" width="5.50390625" style="8" customWidth="1"/>
    <col min="28" max="28" width="5.75390625" style="8" customWidth="1"/>
    <col min="29" max="29" width="5.50390625" style="8" customWidth="1"/>
    <col min="30" max="30" width="5.875" style="8" customWidth="1"/>
    <col min="31" max="31" width="5.50390625" style="8" customWidth="1"/>
  </cols>
  <sheetData>
    <row r="1" spans="1:31" s="1" customFormat="1" ht="13.5">
      <c r="A1" s="50" t="s">
        <v>83</v>
      </c>
      <c r="B1" s="50" t="s">
        <v>79</v>
      </c>
      <c r="C1" s="50"/>
      <c r="D1" s="50"/>
      <c r="E1" s="50"/>
      <c r="F1" s="50"/>
      <c r="G1" s="50"/>
      <c r="H1" s="50"/>
      <c r="I1" s="50"/>
      <c r="J1" s="50"/>
      <c r="K1" s="50"/>
      <c r="L1" s="46" t="s">
        <v>80</v>
      </c>
      <c r="M1" s="47"/>
      <c r="N1" s="47"/>
      <c r="O1" s="47"/>
      <c r="P1" s="47"/>
      <c r="Q1" s="47"/>
      <c r="R1" s="47"/>
      <c r="S1" s="47"/>
      <c r="T1" s="47"/>
      <c r="U1" s="48"/>
      <c r="V1" s="49" t="s">
        <v>90</v>
      </c>
      <c r="W1" s="49"/>
      <c r="X1" s="49"/>
      <c r="Y1" s="49"/>
      <c r="Z1" s="49"/>
      <c r="AA1" s="49"/>
      <c r="AB1" s="49"/>
      <c r="AC1" s="49"/>
      <c r="AD1" s="49"/>
      <c r="AE1" s="49"/>
    </row>
    <row r="2" spans="1:31" s="1" customFormat="1" ht="13.5">
      <c r="A2" s="50"/>
      <c r="B2" s="50" t="s">
        <v>85</v>
      </c>
      <c r="C2" s="1" t="s">
        <v>84</v>
      </c>
      <c r="D2" s="50" t="s">
        <v>86</v>
      </c>
      <c r="E2" s="50"/>
      <c r="F2" s="50" t="s">
        <v>87</v>
      </c>
      <c r="G2" s="50"/>
      <c r="H2" s="50" t="s">
        <v>88</v>
      </c>
      <c r="I2" s="50"/>
      <c r="J2" s="50" t="s">
        <v>89</v>
      </c>
      <c r="K2" s="50"/>
      <c r="L2" s="51" t="s">
        <v>85</v>
      </c>
      <c r="M2" s="5" t="s">
        <v>84</v>
      </c>
      <c r="N2" s="49" t="s">
        <v>86</v>
      </c>
      <c r="O2" s="49"/>
      <c r="P2" s="49" t="s">
        <v>87</v>
      </c>
      <c r="Q2" s="49"/>
      <c r="R2" s="49" t="s">
        <v>88</v>
      </c>
      <c r="S2" s="49"/>
      <c r="T2" s="49" t="s">
        <v>89</v>
      </c>
      <c r="U2" s="52"/>
      <c r="V2" s="49" t="s">
        <v>85</v>
      </c>
      <c r="W2" s="5" t="s">
        <v>84</v>
      </c>
      <c r="X2" s="49" t="s">
        <v>86</v>
      </c>
      <c r="Y2" s="49"/>
      <c r="Z2" s="49" t="s">
        <v>87</v>
      </c>
      <c r="AA2" s="49"/>
      <c r="AB2" s="49" t="s">
        <v>88</v>
      </c>
      <c r="AC2" s="49"/>
      <c r="AD2" s="49" t="s">
        <v>89</v>
      </c>
      <c r="AE2" s="49"/>
    </row>
    <row r="3" spans="1:31" s="1" customFormat="1" ht="13.5">
      <c r="A3" s="50"/>
      <c r="B3" s="50"/>
      <c r="C3" s="1" t="s">
        <v>81</v>
      </c>
      <c r="D3" s="1" t="s">
        <v>81</v>
      </c>
      <c r="E3" s="1" t="s">
        <v>82</v>
      </c>
      <c r="F3" s="1" t="s">
        <v>81</v>
      </c>
      <c r="G3" s="1" t="s">
        <v>82</v>
      </c>
      <c r="H3" s="1" t="s">
        <v>81</v>
      </c>
      <c r="I3" s="1" t="s">
        <v>82</v>
      </c>
      <c r="J3" s="1" t="s">
        <v>81</v>
      </c>
      <c r="K3" s="1" t="s">
        <v>82</v>
      </c>
      <c r="L3" s="51"/>
      <c r="M3" s="5" t="s">
        <v>81</v>
      </c>
      <c r="N3" s="5" t="s">
        <v>81</v>
      </c>
      <c r="O3" s="5" t="s">
        <v>82</v>
      </c>
      <c r="P3" s="5" t="s">
        <v>81</v>
      </c>
      <c r="Q3" s="5" t="s">
        <v>82</v>
      </c>
      <c r="R3" s="5" t="s">
        <v>81</v>
      </c>
      <c r="S3" s="5" t="s">
        <v>82</v>
      </c>
      <c r="T3" s="5" t="s">
        <v>81</v>
      </c>
      <c r="U3" s="24" t="s">
        <v>82</v>
      </c>
      <c r="V3" s="49"/>
      <c r="W3" s="5" t="s">
        <v>81</v>
      </c>
      <c r="X3" s="5" t="s">
        <v>81</v>
      </c>
      <c r="Y3" s="5" t="s">
        <v>82</v>
      </c>
      <c r="Z3" s="5" t="s">
        <v>81</v>
      </c>
      <c r="AA3" s="5" t="s">
        <v>82</v>
      </c>
      <c r="AB3" s="5" t="s">
        <v>81</v>
      </c>
      <c r="AC3" s="5" t="s">
        <v>82</v>
      </c>
      <c r="AD3" s="5" t="s">
        <v>81</v>
      </c>
      <c r="AE3" s="5" t="s">
        <v>82</v>
      </c>
    </row>
    <row r="4" spans="1:31" ht="13.5">
      <c r="A4" s="16" t="s">
        <v>75</v>
      </c>
      <c r="B4" s="17">
        <v>8163</v>
      </c>
      <c r="C4" s="17">
        <v>149</v>
      </c>
      <c r="D4" s="17">
        <v>155</v>
      </c>
      <c r="E4" s="17">
        <v>538</v>
      </c>
      <c r="F4" s="17">
        <v>412</v>
      </c>
      <c r="G4" s="17">
        <v>940</v>
      </c>
      <c r="H4" s="17">
        <v>870</v>
      </c>
      <c r="I4" s="17">
        <v>1367</v>
      </c>
      <c r="J4" s="17">
        <v>1769</v>
      </c>
      <c r="K4" s="17">
        <v>1963</v>
      </c>
      <c r="L4" s="16">
        <v>2074</v>
      </c>
      <c r="M4" s="17">
        <v>6</v>
      </c>
      <c r="N4" s="17">
        <v>12</v>
      </c>
      <c r="O4" s="17">
        <v>32</v>
      </c>
      <c r="P4" s="17">
        <v>96</v>
      </c>
      <c r="Q4" s="17">
        <v>138</v>
      </c>
      <c r="R4" s="17">
        <v>308</v>
      </c>
      <c r="S4" s="17">
        <v>249</v>
      </c>
      <c r="T4" s="17">
        <v>820</v>
      </c>
      <c r="U4" s="18">
        <v>413</v>
      </c>
      <c r="V4" s="3">
        <f aca="true" t="shared" si="0" ref="V4:V35">IF(B4="－","-",L4/B4*100)</f>
        <v>25.407325738086488</v>
      </c>
      <c r="W4" s="3">
        <f aca="true" t="shared" si="1" ref="W4:W35">IF(C4="－","-",M4/C4*100)</f>
        <v>4.026845637583892</v>
      </c>
      <c r="X4" s="3">
        <f aca="true" t="shared" si="2" ref="X4:X35">IF(D4="－","-",N4/D4*100)</f>
        <v>7.741935483870968</v>
      </c>
      <c r="Y4" s="3">
        <f aca="true" t="shared" si="3" ref="Y4:Y35">IF(E4="－","-",O4/E4*100)</f>
        <v>5.947955390334572</v>
      </c>
      <c r="Z4" s="3">
        <f aca="true" t="shared" si="4" ref="Z4:Z35">IF(F4="－","-",P4/F4*100)</f>
        <v>23.300970873786408</v>
      </c>
      <c r="AA4" s="3">
        <f aca="true" t="shared" si="5" ref="AA4:AA35">IF(G4="－","-",Q4/G4*100)</f>
        <v>14.680851063829786</v>
      </c>
      <c r="AB4" s="3">
        <f aca="true" t="shared" si="6" ref="AB4:AB35">IF(H4="－","-",R4/H4*100)</f>
        <v>35.40229885057472</v>
      </c>
      <c r="AC4" s="3">
        <f aca="true" t="shared" si="7" ref="AC4:AC35">IF(I4="－","-",S4/I4*100)</f>
        <v>18.21506949524506</v>
      </c>
      <c r="AD4" s="3">
        <f aca="true" t="shared" si="8" ref="AD4:AD35">IF(J4="－","-",T4/J4*100)</f>
        <v>46.35387224420577</v>
      </c>
      <c r="AE4" s="4">
        <f aca="true" t="shared" si="9" ref="AE4:AE35">IF(K4="－","-",U4/K4*100)</f>
        <v>21.039225674987264</v>
      </c>
    </row>
    <row r="5" spans="1:31" ht="13.5">
      <c r="A5" t="s">
        <v>46</v>
      </c>
      <c r="B5">
        <v>411</v>
      </c>
      <c r="C5">
        <v>10</v>
      </c>
      <c r="D5">
        <v>7</v>
      </c>
      <c r="E5">
        <v>13</v>
      </c>
      <c r="F5">
        <v>14</v>
      </c>
      <c r="G5">
        <v>13</v>
      </c>
      <c r="H5">
        <v>55</v>
      </c>
      <c r="I5">
        <v>37</v>
      </c>
      <c r="J5">
        <v>190</v>
      </c>
      <c r="K5">
        <v>72</v>
      </c>
      <c r="L5" s="11">
        <v>201</v>
      </c>
      <c r="M5" s="8">
        <v>0</v>
      </c>
      <c r="N5" s="8">
        <v>0</v>
      </c>
      <c r="O5" s="8">
        <v>1</v>
      </c>
      <c r="P5" s="8">
        <v>7</v>
      </c>
      <c r="Q5" s="8">
        <v>2</v>
      </c>
      <c r="R5" s="8">
        <v>31</v>
      </c>
      <c r="S5" s="8">
        <v>11</v>
      </c>
      <c r="T5" s="8">
        <v>123</v>
      </c>
      <c r="U5" s="12">
        <v>26</v>
      </c>
      <c r="V5" s="7">
        <f t="shared" si="0"/>
        <v>48.9051094890511</v>
      </c>
      <c r="W5" s="7">
        <f t="shared" si="1"/>
        <v>0</v>
      </c>
      <c r="X5" s="7">
        <f t="shared" si="2"/>
        <v>0</v>
      </c>
      <c r="Y5" s="7">
        <f t="shared" si="3"/>
        <v>7.6923076923076925</v>
      </c>
      <c r="Z5" s="7">
        <f t="shared" si="4"/>
        <v>50</v>
      </c>
      <c r="AA5" s="7">
        <f t="shared" si="5"/>
        <v>15.384615384615385</v>
      </c>
      <c r="AB5" s="7">
        <f t="shared" si="6"/>
        <v>56.36363636363636</v>
      </c>
      <c r="AC5" s="7">
        <f t="shared" si="7"/>
        <v>29.72972972972973</v>
      </c>
      <c r="AD5" s="7">
        <f t="shared" si="8"/>
        <v>64.73684210526316</v>
      </c>
      <c r="AE5" s="7">
        <f t="shared" si="9"/>
        <v>36.11111111111111</v>
      </c>
    </row>
    <row r="6" spans="1:31" ht="13.5">
      <c r="A6" t="s">
        <v>41</v>
      </c>
      <c r="B6">
        <v>439</v>
      </c>
      <c r="C6">
        <v>16</v>
      </c>
      <c r="D6">
        <v>6</v>
      </c>
      <c r="E6">
        <v>9</v>
      </c>
      <c r="F6">
        <v>23</v>
      </c>
      <c r="G6">
        <v>22</v>
      </c>
      <c r="H6">
        <v>58</v>
      </c>
      <c r="I6">
        <v>41</v>
      </c>
      <c r="J6">
        <v>205</v>
      </c>
      <c r="K6">
        <v>59</v>
      </c>
      <c r="L6" s="11">
        <v>189</v>
      </c>
      <c r="M6" s="8">
        <v>2</v>
      </c>
      <c r="N6" s="8">
        <v>0</v>
      </c>
      <c r="O6" s="8">
        <v>0</v>
      </c>
      <c r="P6" s="8">
        <v>8</v>
      </c>
      <c r="Q6" s="8">
        <v>4</v>
      </c>
      <c r="R6" s="8">
        <v>30</v>
      </c>
      <c r="S6" s="8">
        <v>13</v>
      </c>
      <c r="T6" s="8">
        <v>115</v>
      </c>
      <c r="U6" s="12">
        <v>17</v>
      </c>
      <c r="V6" s="7">
        <f t="shared" si="0"/>
        <v>43.052391799544424</v>
      </c>
      <c r="W6" s="7">
        <f t="shared" si="1"/>
        <v>12.5</v>
      </c>
      <c r="X6" s="7">
        <f t="shared" si="2"/>
        <v>0</v>
      </c>
      <c r="Y6" s="7">
        <f t="shared" si="3"/>
        <v>0</v>
      </c>
      <c r="Z6" s="7">
        <f t="shared" si="4"/>
        <v>34.78260869565217</v>
      </c>
      <c r="AA6" s="7">
        <f t="shared" si="5"/>
        <v>18.181818181818183</v>
      </c>
      <c r="AB6" s="7">
        <f t="shared" si="6"/>
        <v>51.724137931034484</v>
      </c>
      <c r="AC6" s="7">
        <f t="shared" si="7"/>
        <v>31.70731707317073</v>
      </c>
      <c r="AD6" s="7">
        <f t="shared" si="8"/>
        <v>56.09756097560976</v>
      </c>
      <c r="AE6" s="7">
        <f t="shared" si="9"/>
        <v>28.8135593220339</v>
      </c>
    </row>
    <row r="7" spans="1:31" ht="13.5">
      <c r="A7" t="s">
        <v>23</v>
      </c>
      <c r="B7">
        <v>355</v>
      </c>
      <c r="C7">
        <v>11</v>
      </c>
      <c r="D7">
        <v>7</v>
      </c>
      <c r="E7">
        <v>5</v>
      </c>
      <c r="F7">
        <v>15</v>
      </c>
      <c r="G7">
        <v>15</v>
      </c>
      <c r="H7">
        <v>55</v>
      </c>
      <c r="I7">
        <v>27</v>
      </c>
      <c r="J7">
        <v>155</v>
      </c>
      <c r="K7">
        <v>65</v>
      </c>
      <c r="L7" s="11">
        <v>179</v>
      </c>
      <c r="M7" s="8">
        <v>0</v>
      </c>
      <c r="N7" s="8">
        <v>0</v>
      </c>
      <c r="O7" s="8">
        <v>1</v>
      </c>
      <c r="P7" s="8">
        <v>6</v>
      </c>
      <c r="Q7" s="8">
        <v>5</v>
      </c>
      <c r="R7" s="8">
        <v>31</v>
      </c>
      <c r="S7" s="8">
        <v>8</v>
      </c>
      <c r="T7" s="8">
        <v>98</v>
      </c>
      <c r="U7" s="12">
        <v>30</v>
      </c>
      <c r="V7" s="7">
        <f t="shared" si="0"/>
        <v>50.42253521126761</v>
      </c>
      <c r="W7" s="7">
        <f t="shared" si="1"/>
        <v>0</v>
      </c>
      <c r="X7" s="7">
        <f t="shared" si="2"/>
        <v>0</v>
      </c>
      <c r="Y7" s="7">
        <f t="shared" si="3"/>
        <v>20</v>
      </c>
      <c r="Z7" s="7">
        <f t="shared" si="4"/>
        <v>40</v>
      </c>
      <c r="AA7" s="7">
        <f t="shared" si="5"/>
        <v>33.33333333333333</v>
      </c>
      <c r="AB7" s="7">
        <f t="shared" si="6"/>
        <v>56.36363636363636</v>
      </c>
      <c r="AC7" s="7">
        <f t="shared" si="7"/>
        <v>29.629629629629626</v>
      </c>
      <c r="AD7" s="7">
        <f t="shared" si="8"/>
        <v>63.2258064516129</v>
      </c>
      <c r="AE7" s="7">
        <f t="shared" si="9"/>
        <v>46.15384615384615</v>
      </c>
    </row>
    <row r="8" spans="1:31" ht="13.5">
      <c r="A8" t="s">
        <v>19</v>
      </c>
      <c r="B8">
        <v>277</v>
      </c>
      <c r="C8">
        <v>2</v>
      </c>
      <c r="D8">
        <v>2</v>
      </c>
      <c r="E8">
        <v>6</v>
      </c>
      <c r="F8">
        <v>17</v>
      </c>
      <c r="G8">
        <v>16</v>
      </c>
      <c r="H8">
        <v>33</v>
      </c>
      <c r="I8">
        <v>24</v>
      </c>
      <c r="J8">
        <v>139</v>
      </c>
      <c r="K8">
        <v>38</v>
      </c>
      <c r="L8" s="11">
        <v>135</v>
      </c>
      <c r="M8" s="8">
        <v>1</v>
      </c>
      <c r="N8" s="8">
        <v>0</v>
      </c>
      <c r="O8" s="8">
        <v>0</v>
      </c>
      <c r="P8" s="8">
        <v>6</v>
      </c>
      <c r="Q8" s="8">
        <v>4</v>
      </c>
      <c r="R8" s="8">
        <v>20</v>
      </c>
      <c r="S8" s="8">
        <v>5</v>
      </c>
      <c r="T8" s="8">
        <v>92</v>
      </c>
      <c r="U8" s="12">
        <v>7</v>
      </c>
      <c r="V8" s="7">
        <f t="shared" si="0"/>
        <v>48.73646209386281</v>
      </c>
      <c r="W8" s="7">
        <f t="shared" si="1"/>
        <v>50</v>
      </c>
      <c r="X8" s="7">
        <f t="shared" si="2"/>
        <v>0</v>
      </c>
      <c r="Y8" s="7">
        <f t="shared" si="3"/>
        <v>0</v>
      </c>
      <c r="Z8" s="7">
        <f t="shared" si="4"/>
        <v>35.294117647058826</v>
      </c>
      <c r="AA8" s="7">
        <f t="shared" si="5"/>
        <v>25</v>
      </c>
      <c r="AB8" s="7">
        <f t="shared" si="6"/>
        <v>60.60606060606061</v>
      </c>
      <c r="AC8" s="7">
        <f t="shared" si="7"/>
        <v>20.833333333333336</v>
      </c>
      <c r="AD8" s="7">
        <f t="shared" si="8"/>
        <v>66.18705035971223</v>
      </c>
      <c r="AE8" s="7">
        <f t="shared" si="9"/>
        <v>18.421052631578945</v>
      </c>
    </row>
    <row r="9" spans="1:31" ht="13.5">
      <c r="A9" t="s">
        <v>74</v>
      </c>
      <c r="B9">
        <v>397</v>
      </c>
      <c r="C9">
        <v>1</v>
      </c>
      <c r="D9" t="s">
        <v>76</v>
      </c>
      <c r="E9">
        <v>21</v>
      </c>
      <c r="F9">
        <v>3</v>
      </c>
      <c r="G9">
        <v>61</v>
      </c>
      <c r="H9">
        <v>2</v>
      </c>
      <c r="I9">
        <v>120</v>
      </c>
      <c r="J9">
        <v>5</v>
      </c>
      <c r="K9">
        <v>184</v>
      </c>
      <c r="L9" s="11">
        <v>130</v>
      </c>
      <c r="M9" s="8">
        <v>0</v>
      </c>
      <c r="N9" s="8" t="s">
        <v>76</v>
      </c>
      <c r="O9" s="8">
        <v>2</v>
      </c>
      <c r="P9" s="8">
        <v>0</v>
      </c>
      <c r="Q9" s="8">
        <v>15</v>
      </c>
      <c r="R9" s="8">
        <v>1</v>
      </c>
      <c r="S9" s="8">
        <v>34</v>
      </c>
      <c r="T9" s="8">
        <v>4</v>
      </c>
      <c r="U9" s="12">
        <v>74</v>
      </c>
      <c r="V9" s="7">
        <f t="shared" si="0"/>
        <v>32.7455919395466</v>
      </c>
      <c r="W9" s="7">
        <f t="shared" si="1"/>
        <v>0</v>
      </c>
      <c r="X9" s="7" t="str">
        <f t="shared" si="2"/>
        <v>-</v>
      </c>
      <c r="Y9" s="7">
        <f t="shared" si="3"/>
        <v>9.523809523809524</v>
      </c>
      <c r="Z9" s="7">
        <f t="shared" si="4"/>
        <v>0</v>
      </c>
      <c r="AA9" s="7">
        <f t="shared" si="5"/>
        <v>24.59016393442623</v>
      </c>
      <c r="AB9" s="7">
        <f t="shared" si="6"/>
        <v>50</v>
      </c>
      <c r="AC9" s="7">
        <f t="shared" si="7"/>
        <v>28.333333333333332</v>
      </c>
      <c r="AD9" s="7">
        <f t="shared" si="8"/>
        <v>80</v>
      </c>
      <c r="AE9" s="7">
        <f t="shared" si="9"/>
        <v>40.21739130434783</v>
      </c>
    </row>
    <row r="10" spans="1:31" ht="13.5">
      <c r="A10" t="s">
        <v>66</v>
      </c>
      <c r="B10">
        <v>335</v>
      </c>
      <c r="C10">
        <v>3</v>
      </c>
      <c r="D10">
        <v>7</v>
      </c>
      <c r="E10">
        <v>15</v>
      </c>
      <c r="F10">
        <v>19</v>
      </c>
      <c r="G10">
        <v>27</v>
      </c>
      <c r="H10">
        <v>50</v>
      </c>
      <c r="I10">
        <v>46</v>
      </c>
      <c r="J10">
        <v>66</v>
      </c>
      <c r="K10">
        <v>102</v>
      </c>
      <c r="L10" s="11">
        <v>85</v>
      </c>
      <c r="M10" s="8">
        <v>0</v>
      </c>
      <c r="N10" s="8">
        <v>3</v>
      </c>
      <c r="O10" s="8">
        <v>1</v>
      </c>
      <c r="P10" s="8">
        <v>5</v>
      </c>
      <c r="Q10" s="8">
        <v>6</v>
      </c>
      <c r="R10" s="8">
        <v>18</v>
      </c>
      <c r="S10" s="8">
        <v>13</v>
      </c>
      <c r="T10" s="8">
        <v>25</v>
      </c>
      <c r="U10" s="12">
        <v>14</v>
      </c>
      <c r="V10" s="7">
        <f t="shared" si="0"/>
        <v>25.37313432835821</v>
      </c>
      <c r="W10" s="7">
        <f t="shared" si="1"/>
        <v>0</v>
      </c>
      <c r="X10" s="7">
        <f t="shared" si="2"/>
        <v>42.857142857142854</v>
      </c>
      <c r="Y10" s="7">
        <f t="shared" si="3"/>
        <v>6.666666666666667</v>
      </c>
      <c r="Z10" s="7">
        <f t="shared" si="4"/>
        <v>26.31578947368421</v>
      </c>
      <c r="AA10" s="7">
        <f t="shared" si="5"/>
        <v>22.22222222222222</v>
      </c>
      <c r="AB10" s="7">
        <f t="shared" si="6"/>
        <v>36</v>
      </c>
      <c r="AC10" s="7">
        <f t="shared" si="7"/>
        <v>28.26086956521739</v>
      </c>
      <c r="AD10" s="7">
        <f t="shared" si="8"/>
        <v>37.878787878787875</v>
      </c>
      <c r="AE10" s="7">
        <f t="shared" si="9"/>
        <v>13.725490196078432</v>
      </c>
    </row>
    <row r="11" spans="1:31" ht="13.5">
      <c r="A11" t="s">
        <v>6</v>
      </c>
      <c r="B11">
        <v>180</v>
      </c>
      <c r="C11">
        <v>1</v>
      </c>
      <c r="D11" t="s">
        <v>76</v>
      </c>
      <c r="E11">
        <v>13</v>
      </c>
      <c r="F11">
        <v>2</v>
      </c>
      <c r="G11">
        <v>18</v>
      </c>
      <c r="H11">
        <v>13</v>
      </c>
      <c r="I11">
        <v>48</v>
      </c>
      <c r="J11">
        <v>31</v>
      </c>
      <c r="K11">
        <v>54</v>
      </c>
      <c r="L11" s="11">
        <v>70</v>
      </c>
      <c r="M11" s="8">
        <v>0</v>
      </c>
      <c r="N11" s="8" t="s">
        <v>76</v>
      </c>
      <c r="O11" s="8">
        <v>2</v>
      </c>
      <c r="P11" s="8">
        <v>0</v>
      </c>
      <c r="Q11" s="8">
        <v>4</v>
      </c>
      <c r="R11" s="8">
        <v>5</v>
      </c>
      <c r="S11" s="8">
        <v>20</v>
      </c>
      <c r="T11" s="8">
        <v>21</v>
      </c>
      <c r="U11" s="12">
        <v>18</v>
      </c>
      <c r="V11" s="7">
        <f t="shared" si="0"/>
        <v>38.88888888888889</v>
      </c>
      <c r="W11" s="7">
        <f t="shared" si="1"/>
        <v>0</v>
      </c>
      <c r="X11" s="7" t="str">
        <f t="shared" si="2"/>
        <v>-</v>
      </c>
      <c r="Y11" s="7">
        <f t="shared" si="3"/>
        <v>15.384615384615385</v>
      </c>
      <c r="Z11" s="7">
        <f t="shared" si="4"/>
        <v>0</v>
      </c>
      <c r="AA11" s="7">
        <f t="shared" si="5"/>
        <v>22.22222222222222</v>
      </c>
      <c r="AB11" s="7">
        <f t="shared" si="6"/>
        <v>38.46153846153847</v>
      </c>
      <c r="AC11" s="7">
        <f t="shared" si="7"/>
        <v>41.66666666666667</v>
      </c>
      <c r="AD11" s="7">
        <f t="shared" si="8"/>
        <v>67.74193548387096</v>
      </c>
      <c r="AE11" s="7">
        <f t="shared" si="9"/>
        <v>33.33333333333333</v>
      </c>
    </row>
    <row r="12" spans="1:31" ht="13.5">
      <c r="A12" t="s">
        <v>57</v>
      </c>
      <c r="B12">
        <v>138</v>
      </c>
      <c r="C12" t="s">
        <v>76</v>
      </c>
      <c r="D12">
        <v>1</v>
      </c>
      <c r="E12">
        <v>1</v>
      </c>
      <c r="F12">
        <v>5</v>
      </c>
      <c r="G12">
        <v>4</v>
      </c>
      <c r="H12">
        <v>17</v>
      </c>
      <c r="I12">
        <v>9</v>
      </c>
      <c r="J12">
        <v>71</v>
      </c>
      <c r="K12">
        <v>30</v>
      </c>
      <c r="L12" s="11">
        <v>69</v>
      </c>
      <c r="M12" s="8" t="s">
        <v>76</v>
      </c>
      <c r="N12" s="8">
        <v>1</v>
      </c>
      <c r="O12" s="8">
        <v>0</v>
      </c>
      <c r="P12" s="8">
        <v>3</v>
      </c>
      <c r="Q12" s="8">
        <v>0</v>
      </c>
      <c r="R12" s="8">
        <v>6</v>
      </c>
      <c r="S12" s="8">
        <v>2</v>
      </c>
      <c r="T12" s="8">
        <v>48</v>
      </c>
      <c r="U12" s="12">
        <v>9</v>
      </c>
      <c r="V12" s="7">
        <f t="shared" si="0"/>
        <v>50</v>
      </c>
      <c r="W12" s="7" t="str">
        <f t="shared" si="1"/>
        <v>-</v>
      </c>
      <c r="X12" s="7">
        <f t="shared" si="2"/>
        <v>100</v>
      </c>
      <c r="Y12" s="7">
        <f t="shared" si="3"/>
        <v>0</v>
      </c>
      <c r="Z12" s="7">
        <f t="shared" si="4"/>
        <v>60</v>
      </c>
      <c r="AA12" s="7">
        <f t="shared" si="5"/>
        <v>0</v>
      </c>
      <c r="AB12" s="7">
        <f t="shared" si="6"/>
        <v>35.294117647058826</v>
      </c>
      <c r="AC12" s="7">
        <f t="shared" si="7"/>
        <v>22.22222222222222</v>
      </c>
      <c r="AD12" s="7">
        <f t="shared" si="8"/>
        <v>67.6056338028169</v>
      </c>
      <c r="AE12" s="7">
        <f t="shared" si="9"/>
        <v>30</v>
      </c>
    </row>
    <row r="13" spans="1:31" ht="13.5">
      <c r="A13" t="s">
        <v>64</v>
      </c>
      <c r="B13">
        <v>144</v>
      </c>
      <c r="C13">
        <v>1</v>
      </c>
      <c r="D13">
        <v>3</v>
      </c>
      <c r="E13">
        <v>2</v>
      </c>
      <c r="F13">
        <v>9</v>
      </c>
      <c r="G13">
        <v>13</v>
      </c>
      <c r="H13">
        <v>19</v>
      </c>
      <c r="I13">
        <v>17</v>
      </c>
      <c r="J13">
        <v>48</v>
      </c>
      <c r="K13">
        <v>32</v>
      </c>
      <c r="L13" s="11">
        <v>62</v>
      </c>
      <c r="M13" s="8">
        <v>0</v>
      </c>
      <c r="N13" s="8">
        <v>1</v>
      </c>
      <c r="O13" s="8">
        <v>0</v>
      </c>
      <c r="P13" s="8">
        <v>3</v>
      </c>
      <c r="Q13" s="8">
        <v>4</v>
      </c>
      <c r="R13" s="8">
        <v>7</v>
      </c>
      <c r="S13" s="8">
        <v>6</v>
      </c>
      <c r="T13" s="8">
        <v>28</v>
      </c>
      <c r="U13" s="12">
        <v>13</v>
      </c>
      <c r="V13" s="7">
        <f t="shared" si="0"/>
        <v>43.05555555555556</v>
      </c>
      <c r="W13" s="7">
        <f t="shared" si="1"/>
        <v>0</v>
      </c>
      <c r="X13" s="7">
        <f t="shared" si="2"/>
        <v>33.33333333333333</v>
      </c>
      <c r="Y13" s="7">
        <f t="shared" si="3"/>
        <v>0</v>
      </c>
      <c r="Z13" s="7">
        <f t="shared" si="4"/>
        <v>33.33333333333333</v>
      </c>
      <c r="AA13" s="7">
        <f t="shared" si="5"/>
        <v>30.76923076923077</v>
      </c>
      <c r="AB13" s="7">
        <f t="shared" si="6"/>
        <v>36.84210526315789</v>
      </c>
      <c r="AC13" s="7">
        <f t="shared" si="7"/>
        <v>35.294117647058826</v>
      </c>
      <c r="AD13" s="7">
        <f t="shared" si="8"/>
        <v>58.333333333333336</v>
      </c>
      <c r="AE13" s="7">
        <f t="shared" si="9"/>
        <v>40.625</v>
      </c>
    </row>
    <row r="14" spans="1:31" ht="13.5">
      <c r="A14" t="s">
        <v>49</v>
      </c>
      <c r="B14">
        <v>159</v>
      </c>
      <c r="C14">
        <v>3</v>
      </c>
      <c r="D14" t="s">
        <v>76</v>
      </c>
      <c r="E14">
        <v>1</v>
      </c>
      <c r="F14">
        <v>12</v>
      </c>
      <c r="G14">
        <v>10</v>
      </c>
      <c r="H14">
        <v>46</v>
      </c>
      <c r="I14">
        <v>18</v>
      </c>
      <c r="J14">
        <v>47</v>
      </c>
      <c r="K14">
        <v>22</v>
      </c>
      <c r="L14" s="11">
        <v>58</v>
      </c>
      <c r="M14" s="8">
        <v>0</v>
      </c>
      <c r="N14" s="8" t="s">
        <v>76</v>
      </c>
      <c r="O14" s="8">
        <v>1</v>
      </c>
      <c r="P14" s="8">
        <v>3</v>
      </c>
      <c r="Q14" s="8">
        <v>3</v>
      </c>
      <c r="R14" s="8">
        <v>17</v>
      </c>
      <c r="S14" s="8">
        <v>5</v>
      </c>
      <c r="T14" s="8">
        <v>20</v>
      </c>
      <c r="U14" s="12">
        <v>9</v>
      </c>
      <c r="V14" s="7">
        <f t="shared" si="0"/>
        <v>36.477987421383645</v>
      </c>
      <c r="W14" s="7">
        <f t="shared" si="1"/>
        <v>0</v>
      </c>
      <c r="X14" s="7" t="str">
        <f t="shared" si="2"/>
        <v>-</v>
      </c>
      <c r="Y14" s="7">
        <f t="shared" si="3"/>
        <v>100</v>
      </c>
      <c r="Z14" s="7">
        <f t="shared" si="4"/>
        <v>25</v>
      </c>
      <c r="AA14" s="7">
        <f t="shared" si="5"/>
        <v>30</v>
      </c>
      <c r="AB14" s="7">
        <f t="shared" si="6"/>
        <v>36.95652173913043</v>
      </c>
      <c r="AC14" s="7">
        <f t="shared" si="7"/>
        <v>27.77777777777778</v>
      </c>
      <c r="AD14" s="7">
        <f t="shared" si="8"/>
        <v>42.5531914893617</v>
      </c>
      <c r="AE14" s="7">
        <f t="shared" si="9"/>
        <v>40.909090909090914</v>
      </c>
    </row>
    <row r="15" spans="1:31" ht="13.5">
      <c r="A15" t="s">
        <v>47</v>
      </c>
      <c r="B15">
        <v>262</v>
      </c>
      <c r="C15">
        <v>3</v>
      </c>
      <c r="D15">
        <v>15</v>
      </c>
      <c r="E15">
        <v>7</v>
      </c>
      <c r="F15">
        <v>30</v>
      </c>
      <c r="G15">
        <v>17</v>
      </c>
      <c r="H15">
        <v>55</v>
      </c>
      <c r="I15">
        <v>27</v>
      </c>
      <c r="J15">
        <v>76</v>
      </c>
      <c r="K15">
        <v>32</v>
      </c>
      <c r="L15" s="11">
        <v>55</v>
      </c>
      <c r="M15" s="8">
        <v>1</v>
      </c>
      <c r="N15" s="8">
        <v>2</v>
      </c>
      <c r="O15" s="8">
        <v>0</v>
      </c>
      <c r="P15" s="8">
        <v>10</v>
      </c>
      <c r="Q15" s="8">
        <v>3</v>
      </c>
      <c r="R15" s="8">
        <v>9</v>
      </c>
      <c r="S15" s="8">
        <v>5</v>
      </c>
      <c r="T15" s="8">
        <v>19</v>
      </c>
      <c r="U15" s="12">
        <v>6</v>
      </c>
      <c r="V15" s="7">
        <f t="shared" si="0"/>
        <v>20.99236641221374</v>
      </c>
      <c r="W15" s="7">
        <f t="shared" si="1"/>
        <v>33.33333333333333</v>
      </c>
      <c r="X15" s="7">
        <f t="shared" si="2"/>
        <v>13.333333333333334</v>
      </c>
      <c r="Y15" s="7">
        <f t="shared" si="3"/>
        <v>0</v>
      </c>
      <c r="Z15" s="7">
        <f t="shared" si="4"/>
        <v>33.33333333333333</v>
      </c>
      <c r="AA15" s="7">
        <f t="shared" si="5"/>
        <v>17.647058823529413</v>
      </c>
      <c r="AB15" s="7">
        <f t="shared" si="6"/>
        <v>16.363636363636363</v>
      </c>
      <c r="AC15" s="7">
        <f t="shared" si="7"/>
        <v>18.51851851851852</v>
      </c>
      <c r="AD15" s="7">
        <f t="shared" si="8"/>
        <v>25</v>
      </c>
      <c r="AE15" s="7">
        <f t="shared" si="9"/>
        <v>18.75</v>
      </c>
    </row>
    <row r="16" spans="1:31" ht="13.5">
      <c r="A16" t="s">
        <v>26</v>
      </c>
      <c r="B16">
        <v>144</v>
      </c>
      <c r="C16">
        <v>3</v>
      </c>
      <c r="D16">
        <v>3</v>
      </c>
      <c r="E16">
        <v>3</v>
      </c>
      <c r="F16">
        <v>10</v>
      </c>
      <c r="G16">
        <v>5</v>
      </c>
      <c r="H16">
        <v>25</v>
      </c>
      <c r="I16">
        <v>13</v>
      </c>
      <c r="J16">
        <v>63</v>
      </c>
      <c r="K16">
        <v>19</v>
      </c>
      <c r="L16" s="11">
        <v>49</v>
      </c>
      <c r="M16" s="8">
        <v>0</v>
      </c>
      <c r="N16" s="8">
        <v>1</v>
      </c>
      <c r="O16" s="8">
        <v>0</v>
      </c>
      <c r="P16" s="8">
        <v>5</v>
      </c>
      <c r="Q16" s="8">
        <v>1</v>
      </c>
      <c r="R16" s="8">
        <v>7</v>
      </c>
      <c r="S16" s="8">
        <v>1</v>
      </c>
      <c r="T16" s="8">
        <v>29</v>
      </c>
      <c r="U16" s="12">
        <v>5</v>
      </c>
      <c r="V16" s="7">
        <f t="shared" si="0"/>
        <v>34.02777777777778</v>
      </c>
      <c r="W16" s="7">
        <f t="shared" si="1"/>
        <v>0</v>
      </c>
      <c r="X16" s="7">
        <f t="shared" si="2"/>
        <v>33.33333333333333</v>
      </c>
      <c r="Y16" s="7">
        <f t="shared" si="3"/>
        <v>0</v>
      </c>
      <c r="Z16" s="7">
        <f t="shared" si="4"/>
        <v>50</v>
      </c>
      <c r="AA16" s="7">
        <f t="shared" si="5"/>
        <v>20</v>
      </c>
      <c r="AB16" s="7">
        <f t="shared" si="6"/>
        <v>28.000000000000004</v>
      </c>
      <c r="AC16" s="7">
        <f t="shared" si="7"/>
        <v>7.6923076923076925</v>
      </c>
      <c r="AD16" s="7">
        <f t="shared" si="8"/>
        <v>46.03174603174603</v>
      </c>
      <c r="AE16" s="7">
        <f t="shared" si="9"/>
        <v>26.31578947368421</v>
      </c>
    </row>
    <row r="17" spans="1:31" ht="13.5">
      <c r="A17" t="s">
        <v>52</v>
      </c>
      <c r="B17">
        <v>139</v>
      </c>
      <c r="C17" t="s">
        <v>76</v>
      </c>
      <c r="D17" t="s">
        <v>76</v>
      </c>
      <c r="E17">
        <v>8</v>
      </c>
      <c r="F17">
        <v>4</v>
      </c>
      <c r="G17">
        <v>18</v>
      </c>
      <c r="H17">
        <v>4</v>
      </c>
      <c r="I17">
        <v>34</v>
      </c>
      <c r="J17">
        <v>19</v>
      </c>
      <c r="K17">
        <v>52</v>
      </c>
      <c r="L17" s="11">
        <v>49</v>
      </c>
      <c r="M17" s="8" t="s">
        <v>76</v>
      </c>
      <c r="N17" s="8" t="s">
        <v>76</v>
      </c>
      <c r="O17" s="8">
        <v>0</v>
      </c>
      <c r="P17" s="8">
        <v>1</v>
      </c>
      <c r="Q17" s="8">
        <v>6</v>
      </c>
      <c r="R17" s="8">
        <v>2</v>
      </c>
      <c r="S17" s="8">
        <v>11</v>
      </c>
      <c r="T17" s="8">
        <v>12</v>
      </c>
      <c r="U17" s="12">
        <v>17</v>
      </c>
      <c r="V17" s="7">
        <f t="shared" si="0"/>
        <v>35.25179856115108</v>
      </c>
      <c r="W17" s="7" t="str">
        <f t="shared" si="1"/>
        <v>-</v>
      </c>
      <c r="X17" s="7" t="str">
        <f t="shared" si="2"/>
        <v>-</v>
      </c>
      <c r="Y17" s="7">
        <f t="shared" si="3"/>
        <v>0</v>
      </c>
      <c r="Z17" s="7">
        <f t="shared" si="4"/>
        <v>25</v>
      </c>
      <c r="AA17" s="7">
        <f t="shared" si="5"/>
        <v>33.33333333333333</v>
      </c>
      <c r="AB17" s="7">
        <f t="shared" si="6"/>
        <v>50</v>
      </c>
      <c r="AC17" s="7">
        <f t="shared" si="7"/>
        <v>32.35294117647059</v>
      </c>
      <c r="AD17" s="7">
        <f t="shared" si="8"/>
        <v>63.1578947368421</v>
      </c>
      <c r="AE17" s="7">
        <f t="shared" si="9"/>
        <v>32.69230769230769</v>
      </c>
    </row>
    <row r="18" spans="1:31" ht="13.5">
      <c r="A18" t="s">
        <v>71</v>
      </c>
      <c r="B18">
        <v>249</v>
      </c>
      <c r="C18">
        <v>9</v>
      </c>
      <c r="D18">
        <v>9</v>
      </c>
      <c r="E18">
        <v>14</v>
      </c>
      <c r="F18">
        <v>22</v>
      </c>
      <c r="G18">
        <v>19</v>
      </c>
      <c r="H18">
        <v>44</v>
      </c>
      <c r="I18">
        <v>20</v>
      </c>
      <c r="J18">
        <v>82</v>
      </c>
      <c r="K18">
        <v>30</v>
      </c>
      <c r="L18" s="11">
        <v>47</v>
      </c>
      <c r="M18" s="8">
        <v>1</v>
      </c>
      <c r="N18" s="8">
        <v>0</v>
      </c>
      <c r="O18" s="8">
        <v>1</v>
      </c>
      <c r="P18" s="8">
        <v>4</v>
      </c>
      <c r="Q18" s="8">
        <v>1</v>
      </c>
      <c r="R18" s="8">
        <v>16</v>
      </c>
      <c r="S18" s="8">
        <v>3</v>
      </c>
      <c r="T18" s="8">
        <v>15</v>
      </c>
      <c r="U18" s="12">
        <v>6</v>
      </c>
      <c r="V18" s="7">
        <f t="shared" si="0"/>
        <v>18.87550200803213</v>
      </c>
      <c r="W18" s="7">
        <f t="shared" si="1"/>
        <v>11.11111111111111</v>
      </c>
      <c r="X18" s="7">
        <f t="shared" si="2"/>
        <v>0</v>
      </c>
      <c r="Y18" s="7">
        <f t="shared" si="3"/>
        <v>7.142857142857142</v>
      </c>
      <c r="Z18" s="7">
        <f t="shared" si="4"/>
        <v>18.181818181818183</v>
      </c>
      <c r="AA18" s="7">
        <f t="shared" si="5"/>
        <v>5.263157894736842</v>
      </c>
      <c r="AB18" s="7">
        <f t="shared" si="6"/>
        <v>36.36363636363637</v>
      </c>
      <c r="AC18" s="7">
        <f t="shared" si="7"/>
        <v>15</v>
      </c>
      <c r="AD18" s="7">
        <f t="shared" si="8"/>
        <v>18.29268292682927</v>
      </c>
      <c r="AE18" s="7">
        <f t="shared" si="9"/>
        <v>20</v>
      </c>
    </row>
    <row r="19" spans="1:31" ht="13.5">
      <c r="A19" t="s">
        <v>17</v>
      </c>
      <c r="B19">
        <v>175</v>
      </c>
      <c r="C19" t="s">
        <v>76</v>
      </c>
      <c r="D19">
        <v>1</v>
      </c>
      <c r="E19">
        <v>15</v>
      </c>
      <c r="F19">
        <v>1</v>
      </c>
      <c r="G19">
        <v>25</v>
      </c>
      <c r="H19">
        <v>21</v>
      </c>
      <c r="I19">
        <v>35</v>
      </c>
      <c r="J19">
        <v>51</v>
      </c>
      <c r="K19">
        <v>26</v>
      </c>
      <c r="L19" s="11">
        <v>46</v>
      </c>
      <c r="M19" s="8" t="s">
        <v>76</v>
      </c>
      <c r="N19" s="8">
        <v>0</v>
      </c>
      <c r="O19" s="8">
        <v>0</v>
      </c>
      <c r="P19" s="8">
        <v>1</v>
      </c>
      <c r="Q19" s="8">
        <v>3</v>
      </c>
      <c r="R19" s="8">
        <v>6</v>
      </c>
      <c r="S19" s="8">
        <v>8</v>
      </c>
      <c r="T19" s="8">
        <v>21</v>
      </c>
      <c r="U19" s="12">
        <v>7</v>
      </c>
      <c r="V19" s="7">
        <f t="shared" si="0"/>
        <v>26.285714285714285</v>
      </c>
      <c r="W19" s="7" t="str">
        <f t="shared" si="1"/>
        <v>-</v>
      </c>
      <c r="X19" s="7">
        <f t="shared" si="2"/>
        <v>0</v>
      </c>
      <c r="Y19" s="7">
        <f t="shared" si="3"/>
        <v>0</v>
      </c>
      <c r="Z19" s="7">
        <f t="shared" si="4"/>
        <v>100</v>
      </c>
      <c r="AA19" s="7">
        <f t="shared" si="5"/>
        <v>12</v>
      </c>
      <c r="AB19" s="7">
        <f t="shared" si="6"/>
        <v>28.57142857142857</v>
      </c>
      <c r="AC19" s="7">
        <f t="shared" si="7"/>
        <v>22.857142857142858</v>
      </c>
      <c r="AD19" s="7">
        <f t="shared" si="8"/>
        <v>41.17647058823529</v>
      </c>
      <c r="AE19" s="7">
        <f t="shared" si="9"/>
        <v>26.923076923076923</v>
      </c>
    </row>
    <row r="20" spans="1:31" ht="13.5">
      <c r="A20" t="s">
        <v>15</v>
      </c>
      <c r="B20">
        <v>182</v>
      </c>
      <c r="C20">
        <v>2</v>
      </c>
      <c r="D20">
        <v>11</v>
      </c>
      <c r="E20">
        <v>8</v>
      </c>
      <c r="F20">
        <v>20</v>
      </c>
      <c r="G20">
        <v>16</v>
      </c>
      <c r="H20">
        <v>39</v>
      </c>
      <c r="I20">
        <v>23</v>
      </c>
      <c r="J20">
        <v>23</v>
      </c>
      <c r="K20">
        <v>40</v>
      </c>
      <c r="L20" s="11">
        <v>37</v>
      </c>
      <c r="M20" s="8">
        <v>0</v>
      </c>
      <c r="N20" s="8">
        <v>0</v>
      </c>
      <c r="O20" s="8">
        <v>0</v>
      </c>
      <c r="P20" s="8">
        <v>4</v>
      </c>
      <c r="Q20" s="8">
        <v>2</v>
      </c>
      <c r="R20" s="8">
        <v>13</v>
      </c>
      <c r="S20" s="8">
        <v>6</v>
      </c>
      <c r="T20" s="8">
        <v>8</v>
      </c>
      <c r="U20" s="12">
        <v>4</v>
      </c>
      <c r="V20" s="7">
        <f t="shared" si="0"/>
        <v>20.32967032967033</v>
      </c>
      <c r="W20" s="7">
        <f t="shared" si="1"/>
        <v>0</v>
      </c>
      <c r="X20" s="7">
        <f t="shared" si="2"/>
        <v>0</v>
      </c>
      <c r="Y20" s="7">
        <f t="shared" si="3"/>
        <v>0</v>
      </c>
      <c r="Z20" s="7">
        <f t="shared" si="4"/>
        <v>20</v>
      </c>
      <c r="AA20" s="7">
        <f t="shared" si="5"/>
        <v>12.5</v>
      </c>
      <c r="AB20" s="7">
        <f t="shared" si="6"/>
        <v>33.33333333333333</v>
      </c>
      <c r="AC20" s="7">
        <f t="shared" si="7"/>
        <v>26.08695652173913</v>
      </c>
      <c r="AD20" s="7">
        <f t="shared" si="8"/>
        <v>34.78260869565217</v>
      </c>
      <c r="AE20" s="7">
        <f t="shared" si="9"/>
        <v>10</v>
      </c>
    </row>
    <row r="21" spans="1:31" ht="13.5">
      <c r="A21" t="s">
        <v>32</v>
      </c>
      <c r="B21">
        <v>168</v>
      </c>
      <c r="C21">
        <v>3</v>
      </c>
      <c r="D21">
        <v>4</v>
      </c>
      <c r="E21">
        <v>7</v>
      </c>
      <c r="F21">
        <v>6</v>
      </c>
      <c r="G21">
        <v>17</v>
      </c>
      <c r="H21">
        <v>25</v>
      </c>
      <c r="I21">
        <v>19</v>
      </c>
      <c r="J21">
        <v>50</v>
      </c>
      <c r="K21">
        <v>37</v>
      </c>
      <c r="L21" s="11">
        <v>33</v>
      </c>
      <c r="M21" s="8">
        <v>0</v>
      </c>
      <c r="N21" s="8">
        <v>0</v>
      </c>
      <c r="O21" s="8">
        <v>0</v>
      </c>
      <c r="P21" s="8">
        <v>1</v>
      </c>
      <c r="Q21" s="8">
        <v>2</v>
      </c>
      <c r="R21" s="8">
        <v>6</v>
      </c>
      <c r="S21" s="8">
        <v>1</v>
      </c>
      <c r="T21" s="8">
        <v>19</v>
      </c>
      <c r="U21" s="12">
        <v>4</v>
      </c>
      <c r="V21" s="7">
        <f t="shared" si="0"/>
        <v>19.642857142857142</v>
      </c>
      <c r="W21" s="7">
        <f t="shared" si="1"/>
        <v>0</v>
      </c>
      <c r="X21" s="7">
        <f t="shared" si="2"/>
        <v>0</v>
      </c>
      <c r="Y21" s="7">
        <f t="shared" si="3"/>
        <v>0</v>
      </c>
      <c r="Z21" s="7">
        <f t="shared" si="4"/>
        <v>16.666666666666664</v>
      </c>
      <c r="AA21" s="7">
        <f t="shared" si="5"/>
        <v>11.76470588235294</v>
      </c>
      <c r="AB21" s="7">
        <f t="shared" si="6"/>
        <v>24</v>
      </c>
      <c r="AC21" s="7">
        <f t="shared" si="7"/>
        <v>5.263157894736842</v>
      </c>
      <c r="AD21" s="7">
        <f t="shared" si="8"/>
        <v>38</v>
      </c>
      <c r="AE21" s="7">
        <f t="shared" si="9"/>
        <v>10.81081081081081</v>
      </c>
    </row>
    <row r="22" spans="1:31" ht="13.5">
      <c r="A22" t="s">
        <v>14</v>
      </c>
      <c r="B22">
        <v>220</v>
      </c>
      <c r="C22">
        <v>5</v>
      </c>
      <c r="D22">
        <v>5</v>
      </c>
      <c r="E22">
        <v>14</v>
      </c>
      <c r="F22">
        <v>35</v>
      </c>
      <c r="G22">
        <v>13</v>
      </c>
      <c r="H22">
        <v>44</v>
      </c>
      <c r="I22">
        <v>19</v>
      </c>
      <c r="J22">
        <v>54</v>
      </c>
      <c r="K22">
        <v>31</v>
      </c>
      <c r="L22" s="11">
        <v>32</v>
      </c>
      <c r="M22" s="8">
        <v>0</v>
      </c>
      <c r="N22" s="8">
        <v>0</v>
      </c>
      <c r="O22" s="8">
        <v>1</v>
      </c>
      <c r="P22" s="8">
        <v>5</v>
      </c>
      <c r="Q22" s="8">
        <v>2</v>
      </c>
      <c r="R22" s="8">
        <v>13</v>
      </c>
      <c r="S22" s="8">
        <v>2</v>
      </c>
      <c r="T22" s="8">
        <v>7</v>
      </c>
      <c r="U22" s="12">
        <v>2</v>
      </c>
      <c r="V22" s="7">
        <f t="shared" si="0"/>
        <v>14.545454545454545</v>
      </c>
      <c r="W22" s="7">
        <f t="shared" si="1"/>
        <v>0</v>
      </c>
      <c r="X22" s="7">
        <f t="shared" si="2"/>
        <v>0</v>
      </c>
      <c r="Y22" s="7">
        <f t="shared" si="3"/>
        <v>7.142857142857142</v>
      </c>
      <c r="Z22" s="7">
        <f t="shared" si="4"/>
        <v>14.285714285714285</v>
      </c>
      <c r="AA22" s="7">
        <f t="shared" si="5"/>
        <v>15.384615384615385</v>
      </c>
      <c r="AB22" s="7">
        <f t="shared" si="6"/>
        <v>29.545454545454547</v>
      </c>
      <c r="AC22" s="7">
        <f t="shared" si="7"/>
        <v>10.526315789473683</v>
      </c>
      <c r="AD22" s="7">
        <f t="shared" si="8"/>
        <v>12.962962962962962</v>
      </c>
      <c r="AE22" s="7">
        <f t="shared" si="9"/>
        <v>6.451612903225806</v>
      </c>
    </row>
    <row r="23" spans="1:31" ht="13.5">
      <c r="A23" t="s">
        <v>5</v>
      </c>
      <c r="B23">
        <v>119</v>
      </c>
      <c r="C23">
        <v>1</v>
      </c>
      <c r="D23">
        <v>5</v>
      </c>
      <c r="E23">
        <v>4</v>
      </c>
      <c r="F23">
        <v>11</v>
      </c>
      <c r="G23">
        <v>6</v>
      </c>
      <c r="H23">
        <v>18</v>
      </c>
      <c r="I23">
        <v>17</v>
      </c>
      <c r="J23">
        <v>32</v>
      </c>
      <c r="K23">
        <v>25</v>
      </c>
      <c r="L23" s="11">
        <v>31</v>
      </c>
      <c r="M23" s="8">
        <v>0</v>
      </c>
      <c r="N23" s="8">
        <v>0</v>
      </c>
      <c r="O23" s="8">
        <v>0</v>
      </c>
      <c r="P23" s="8">
        <v>2</v>
      </c>
      <c r="Q23" s="8">
        <v>1</v>
      </c>
      <c r="R23" s="8">
        <v>8</v>
      </c>
      <c r="S23" s="8">
        <v>3</v>
      </c>
      <c r="T23" s="8">
        <v>14</v>
      </c>
      <c r="U23" s="12">
        <v>3</v>
      </c>
      <c r="V23" s="7">
        <f t="shared" si="0"/>
        <v>26.05042016806723</v>
      </c>
      <c r="W23" s="7">
        <f t="shared" si="1"/>
        <v>0</v>
      </c>
      <c r="X23" s="7">
        <f t="shared" si="2"/>
        <v>0</v>
      </c>
      <c r="Y23" s="7">
        <f t="shared" si="3"/>
        <v>0</v>
      </c>
      <c r="Z23" s="7">
        <f t="shared" si="4"/>
        <v>18.181818181818183</v>
      </c>
      <c r="AA23" s="7">
        <f t="shared" si="5"/>
        <v>16.666666666666664</v>
      </c>
      <c r="AB23" s="7">
        <f t="shared" si="6"/>
        <v>44.44444444444444</v>
      </c>
      <c r="AC23" s="7">
        <f t="shared" si="7"/>
        <v>17.647058823529413</v>
      </c>
      <c r="AD23" s="7">
        <f t="shared" si="8"/>
        <v>43.75</v>
      </c>
      <c r="AE23" s="7">
        <f t="shared" si="9"/>
        <v>12</v>
      </c>
    </row>
    <row r="24" spans="1:31" ht="13.5">
      <c r="A24" t="s">
        <v>31</v>
      </c>
      <c r="B24">
        <v>101</v>
      </c>
      <c r="C24">
        <v>3</v>
      </c>
      <c r="D24">
        <v>1</v>
      </c>
      <c r="E24">
        <v>5</v>
      </c>
      <c r="F24">
        <v>6</v>
      </c>
      <c r="G24">
        <v>5</v>
      </c>
      <c r="H24">
        <v>14</v>
      </c>
      <c r="I24">
        <v>8</v>
      </c>
      <c r="J24">
        <v>41</v>
      </c>
      <c r="K24">
        <v>18</v>
      </c>
      <c r="L24" s="11">
        <v>30</v>
      </c>
      <c r="M24" s="8">
        <v>1</v>
      </c>
      <c r="N24" s="8">
        <v>0</v>
      </c>
      <c r="O24" s="8">
        <v>1</v>
      </c>
      <c r="P24" s="8">
        <v>1</v>
      </c>
      <c r="Q24" s="8">
        <v>0</v>
      </c>
      <c r="R24" s="8">
        <v>6</v>
      </c>
      <c r="S24" s="8">
        <v>1</v>
      </c>
      <c r="T24" s="8">
        <v>14</v>
      </c>
      <c r="U24" s="12">
        <v>6</v>
      </c>
      <c r="V24" s="7">
        <f t="shared" si="0"/>
        <v>29.7029702970297</v>
      </c>
      <c r="W24" s="7">
        <f t="shared" si="1"/>
        <v>33.33333333333333</v>
      </c>
      <c r="X24" s="7">
        <f t="shared" si="2"/>
        <v>0</v>
      </c>
      <c r="Y24" s="7">
        <f t="shared" si="3"/>
        <v>20</v>
      </c>
      <c r="Z24" s="7">
        <f t="shared" si="4"/>
        <v>16.666666666666664</v>
      </c>
      <c r="AA24" s="7">
        <f t="shared" si="5"/>
        <v>0</v>
      </c>
      <c r="AB24" s="7">
        <f t="shared" si="6"/>
        <v>42.857142857142854</v>
      </c>
      <c r="AC24" s="7">
        <f t="shared" si="7"/>
        <v>12.5</v>
      </c>
      <c r="AD24" s="7">
        <f t="shared" si="8"/>
        <v>34.146341463414636</v>
      </c>
      <c r="AE24" s="7">
        <f t="shared" si="9"/>
        <v>33.33333333333333</v>
      </c>
    </row>
    <row r="25" spans="1:31" ht="13.5">
      <c r="A25" t="s">
        <v>40</v>
      </c>
      <c r="B25">
        <v>69</v>
      </c>
      <c r="C25">
        <v>1</v>
      </c>
      <c r="D25">
        <v>2</v>
      </c>
      <c r="E25">
        <v>2</v>
      </c>
      <c r="F25">
        <v>10</v>
      </c>
      <c r="G25">
        <v>2</v>
      </c>
      <c r="H25">
        <v>12</v>
      </c>
      <c r="I25">
        <v>2</v>
      </c>
      <c r="J25">
        <v>22</v>
      </c>
      <c r="K25">
        <v>16</v>
      </c>
      <c r="L25" s="11">
        <v>30</v>
      </c>
      <c r="M25" s="8">
        <v>0</v>
      </c>
      <c r="N25" s="8">
        <v>0</v>
      </c>
      <c r="O25" s="8">
        <v>0</v>
      </c>
      <c r="P25" s="8">
        <v>3</v>
      </c>
      <c r="Q25" s="8">
        <v>1</v>
      </c>
      <c r="R25" s="8">
        <v>8</v>
      </c>
      <c r="S25" s="8">
        <v>0</v>
      </c>
      <c r="T25" s="8">
        <v>11</v>
      </c>
      <c r="U25" s="12">
        <v>7</v>
      </c>
      <c r="V25" s="7">
        <f t="shared" si="0"/>
        <v>43.47826086956522</v>
      </c>
      <c r="W25" s="7">
        <f t="shared" si="1"/>
        <v>0</v>
      </c>
      <c r="X25" s="7">
        <f t="shared" si="2"/>
        <v>0</v>
      </c>
      <c r="Y25" s="7">
        <f t="shared" si="3"/>
        <v>0</v>
      </c>
      <c r="Z25" s="7">
        <f t="shared" si="4"/>
        <v>30</v>
      </c>
      <c r="AA25" s="7">
        <f t="shared" si="5"/>
        <v>50</v>
      </c>
      <c r="AB25" s="7">
        <f t="shared" si="6"/>
        <v>66.66666666666666</v>
      </c>
      <c r="AC25" s="7">
        <f t="shared" si="7"/>
        <v>0</v>
      </c>
      <c r="AD25" s="7">
        <f t="shared" si="8"/>
        <v>50</v>
      </c>
      <c r="AE25" s="7">
        <f t="shared" si="9"/>
        <v>43.75</v>
      </c>
    </row>
    <row r="26" spans="1:31" ht="13.5">
      <c r="A26" t="s">
        <v>62</v>
      </c>
      <c r="B26">
        <v>165</v>
      </c>
      <c r="C26">
        <v>6</v>
      </c>
      <c r="D26">
        <v>16</v>
      </c>
      <c r="E26">
        <v>5</v>
      </c>
      <c r="F26">
        <v>17</v>
      </c>
      <c r="G26">
        <v>10</v>
      </c>
      <c r="H26">
        <v>27</v>
      </c>
      <c r="I26">
        <v>14</v>
      </c>
      <c r="J26">
        <v>38</v>
      </c>
      <c r="K26">
        <v>32</v>
      </c>
      <c r="L26" s="11">
        <v>24</v>
      </c>
      <c r="M26" s="8">
        <v>0</v>
      </c>
      <c r="N26" s="8">
        <v>1</v>
      </c>
      <c r="O26" s="8">
        <v>0</v>
      </c>
      <c r="P26" s="8">
        <v>2</v>
      </c>
      <c r="Q26" s="8">
        <v>6</v>
      </c>
      <c r="R26" s="8">
        <v>6</v>
      </c>
      <c r="S26" s="8">
        <v>0</v>
      </c>
      <c r="T26" s="8">
        <v>8</v>
      </c>
      <c r="U26" s="12">
        <v>1</v>
      </c>
      <c r="V26" s="7">
        <f t="shared" si="0"/>
        <v>14.545454545454545</v>
      </c>
      <c r="W26" s="7">
        <f t="shared" si="1"/>
        <v>0</v>
      </c>
      <c r="X26" s="7">
        <f t="shared" si="2"/>
        <v>6.25</v>
      </c>
      <c r="Y26" s="7">
        <f t="shared" si="3"/>
        <v>0</v>
      </c>
      <c r="Z26" s="7">
        <f t="shared" si="4"/>
        <v>11.76470588235294</v>
      </c>
      <c r="AA26" s="7">
        <f t="shared" si="5"/>
        <v>60</v>
      </c>
      <c r="AB26" s="7">
        <f t="shared" si="6"/>
        <v>22.22222222222222</v>
      </c>
      <c r="AC26" s="7">
        <f t="shared" si="7"/>
        <v>0</v>
      </c>
      <c r="AD26" s="7">
        <f t="shared" si="8"/>
        <v>21.052631578947366</v>
      </c>
      <c r="AE26" s="7">
        <f t="shared" si="9"/>
        <v>3.125</v>
      </c>
    </row>
    <row r="27" spans="1:31" ht="13.5">
      <c r="A27" t="s">
        <v>70</v>
      </c>
      <c r="B27">
        <v>116</v>
      </c>
      <c r="C27" t="s">
        <v>76</v>
      </c>
      <c r="D27">
        <v>2</v>
      </c>
      <c r="E27">
        <v>8</v>
      </c>
      <c r="F27">
        <v>12</v>
      </c>
      <c r="G27">
        <v>19</v>
      </c>
      <c r="H27">
        <v>16</v>
      </c>
      <c r="I27">
        <v>12</v>
      </c>
      <c r="J27">
        <v>18</v>
      </c>
      <c r="K27">
        <v>29</v>
      </c>
      <c r="L27" s="11">
        <v>24</v>
      </c>
      <c r="M27" s="8" t="s">
        <v>76</v>
      </c>
      <c r="N27" s="8">
        <v>0</v>
      </c>
      <c r="O27" s="8">
        <v>0</v>
      </c>
      <c r="P27" s="8">
        <v>2</v>
      </c>
      <c r="Q27" s="8">
        <v>1</v>
      </c>
      <c r="R27" s="8">
        <v>4</v>
      </c>
      <c r="S27" s="8">
        <v>2</v>
      </c>
      <c r="T27" s="8">
        <v>3</v>
      </c>
      <c r="U27" s="12">
        <v>12</v>
      </c>
      <c r="V27" s="7">
        <f t="shared" si="0"/>
        <v>20.689655172413794</v>
      </c>
      <c r="W27" s="7" t="str">
        <f t="shared" si="1"/>
        <v>-</v>
      </c>
      <c r="X27" s="7">
        <f t="shared" si="2"/>
        <v>0</v>
      </c>
      <c r="Y27" s="7">
        <f t="shared" si="3"/>
        <v>0</v>
      </c>
      <c r="Z27" s="7">
        <f t="shared" si="4"/>
        <v>16.666666666666664</v>
      </c>
      <c r="AA27" s="7">
        <f t="shared" si="5"/>
        <v>5.263157894736842</v>
      </c>
      <c r="AB27" s="7">
        <f t="shared" si="6"/>
        <v>25</v>
      </c>
      <c r="AC27" s="7">
        <f t="shared" si="7"/>
        <v>16.666666666666664</v>
      </c>
      <c r="AD27" s="7">
        <f t="shared" si="8"/>
        <v>16.666666666666664</v>
      </c>
      <c r="AE27" s="7">
        <f t="shared" si="9"/>
        <v>41.37931034482759</v>
      </c>
    </row>
    <row r="28" spans="1:31" ht="13.5">
      <c r="A28" t="s">
        <v>55</v>
      </c>
      <c r="B28">
        <v>163</v>
      </c>
      <c r="C28">
        <v>11</v>
      </c>
      <c r="D28">
        <v>8</v>
      </c>
      <c r="E28">
        <v>15</v>
      </c>
      <c r="F28">
        <v>20</v>
      </c>
      <c r="G28">
        <v>14</v>
      </c>
      <c r="H28">
        <v>25</v>
      </c>
      <c r="I28">
        <v>17</v>
      </c>
      <c r="J28">
        <v>32</v>
      </c>
      <c r="K28">
        <v>21</v>
      </c>
      <c r="L28" s="11">
        <v>21</v>
      </c>
      <c r="M28" s="8">
        <v>0</v>
      </c>
      <c r="N28" s="8">
        <v>0</v>
      </c>
      <c r="O28" s="8">
        <v>1</v>
      </c>
      <c r="P28" s="8">
        <v>4</v>
      </c>
      <c r="Q28" s="8">
        <v>2</v>
      </c>
      <c r="R28" s="8">
        <v>5</v>
      </c>
      <c r="S28" s="8">
        <v>2</v>
      </c>
      <c r="T28" s="8">
        <v>5</v>
      </c>
      <c r="U28" s="12">
        <v>2</v>
      </c>
      <c r="V28" s="7">
        <f t="shared" si="0"/>
        <v>12.883435582822086</v>
      </c>
      <c r="W28" s="7">
        <f t="shared" si="1"/>
        <v>0</v>
      </c>
      <c r="X28" s="7">
        <f t="shared" si="2"/>
        <v>0</v>
      </c>
      <c r="Y28" s="7">
        <f t="shared" si="3"/>
        <v>6.666666666666667</v>
      </c>
      <c r="Z28" s="7">
        <f t="shared" si="4"/>
        <v>20</v>
      </c>
      <c r="AA28" s="7">
        <f t="shared" si="5"/>
        <v>14.285714285714285</v>
      </c>
      <c r="AB28" s="7">
        <f t="shared" si="6"/>
        <v>20</v>
      </c>
      <c r="AC28" s="7">
        <f t="shared" si="7"/>
        <v>11.76470588235294</v>
      </c>
      <c r="AD28" s="7">
        <f t="shared" si="8"/>
        <v>15.625</v>
      </c>
      <c r="AE28" s="7">
        <f t="shared" si="9"/>
        <v>9.523809523809524</v>
      </c>
    </row>
    <row r="29" spans="1:31" ht="13.5">
      <c r="A29" t="s">
        <v>10</v>
      </c>
      <c r="B29">
        <v>94</v>
      </c>
      <c r="C29">
        <v>2</v>
      </c>
      <c r="D29">
        <v>3</v>
      </c>
      <c r="E29">
        <v>2</v>
      </c>
      <c r="F29">
        <v>14</v>
      </c>
      <c r="G29">
        <v>6</v>
      </c>
      <c r="H29">
        <v>22</v>
      </c>
      <c r="I29">
        <v>7</v>
      </c>
      <c r="J29">
        <v>30</v>
      </c>
      <c r="K29">
        <v>8</v>
      </c>
      <c r="L29" s="11">
        <v>19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6</v>
      </c>
      <c r="S29" s="8">
        <v>1</v>
      </c>
      <c r="T29" s="8">
        <v>9</v>
      </c>
      <c r="U29" s="12">
        <v>2</v>
      </c>
      <c r="V29" s="7">
        <f t="shared" si="0"/>
        <v>20.212765957446805</v>
      </c>
      <c r="W29" s="7">
        <f t="shared" si="1"/>
        <v>0</v>
      </c>
      <c r="X29" s="7">
        <f t="shared" si="2"/>
        <v>0</v>
      </c>
      <c r="Y29" s="7">
        <f t="shared" si="3"/>
        <v>0</v>
      </c>
      <c r="Z29" s="7">
        <f t="shared" si="4"/>
        <v>7.142857142857142</v>
      </c>
      <c r="AA29" s="7">
        <f t="shared" si="5"/>
        <v>0</v>
      </c>
      <c r="AB29" s="7">
        <f t="shared" si="6"/>
        <v>27.27272727272727</v>
      </c>
      <c r="AC29" s="7">
        <f t="shared" si="7"/>
        <v>14.285714285714285</v>
      </c>
      <c r="AD29" s="7">
        <f t="shared" si="8"/>
        <v>30</v>
      </c>
      <c r="AE29" s="7">
        <f t="shared" si="9"/>
        <v>25</v>
      </c>
    </row>
    <row r="30" spans="1:31" ht="13.5">
      <c r="A30" t="s">
        <v>37</v>
      </c>
      <c r="B30">
        <v>97</v>
      </c>
      <c r="C30">
        <v>3</v>
      </c>
      <c r="D30">
        <v>5</v>
      </c>
      <c r="E30">
        <v>4</v>
      </c>
      <c r="F30">
        <v>14</v>
      </c>
      <c r="G30">
        <v>2</v>
      </c>
      <c r="H30">
        <v>23</v>
      </c>
      <c r="I30">
        <v>7</v>
      </c>
      <c r="J30">
        <v>28</v>
      </c>
      <c r="K30">
        <v>11</v>
      </c>
      <c r="L30" s="11">
        <v>19</v>
      </c>
      <c r="M30" s="8">
        <v>0</v>
      </c>
      <c r="N30" s="8">
        <v>2</v>
      </c>
      <c r="O30" s="8">
        <v>1</v>
      </c>
      <c r="P30" s="8">
        <v>1</v>
      </c>
      <c r="Q30" s="8">
        <v>1</v>
      </c>
      <c r="R30" s="8">
        <v>3</v>
      </c>
      <c r="S30" s="8">
        <v>0</v>
      </c>
      <c r="T30" s="8">
        <v>9</v>
      </c>
      <c r="U30" s="12">
        <v>2</v>
      </c>
      <c r="V30" s="7">
        <f t="shared" si="0"/>
        <v>19.587628865979383</v>
      </c>
      <c r="W30" s="7">
        <f t="shared" si="1"/>
        <v>0</v>
      </c>
      <c r="X30" s="7">
        <f t="shared" si="2"/>
        <v>40</v>
      </c>
      <c r="Y30" s="7">
        <f t="shared" si="3"/>
        <v>25</v>
      </c>
      <c r="Z30" s="7">
        <f t="shared" si="4"/>
        <v>7.142857142857142</v>
      </c>
      <c r="AA30" s="7">
        <f t="shared" si="5"/>
        <v>50</v>
      </c>
      <c r="AB30" s="7">
        <f t="shared" si="6"/>
        <v>13.043478260869565</v>
      </c>
      <c r="AC30" s="7">
        <f t="shared" si="7"/>
        <v>0</v>
      </c>
      <c r="AD30" s="7">
        <f t="shared" si="8"/>
        <v>32.142857142857146</v>
      </c>
      <c r="AE30" s="7">
        <f t="shared" si="9"/>
        <v>18.181818181818183</v>
      </c>
    </row>
    <row r="31" spans="1:31" ht="13.5">
      <c r="A31" t="s">
        <v>38</v>
      </c>
      <c r="B31">
        <v>92</v>
      </c>
      <c r="C31">
        <v>1</v>
      </c>
      <c r="D31" t="s">
        <v>76</v>
      </c>
      <c r="E31">
        <v>7</v>
      </c>
      <c r="F31">
        <v>3</v>
      </c>
      <c r="G31">
        <v>16</v>
      </c>
      <c r="H31">
        <v>1</v>
      </c>
      <c r="I31">
        <v>29</v>
      </c>
      <c r="J31">
        <v>6</v>
      </c>
      <c r="K31">
        <v>29</v>
      </c>
      <c r="L31" s="11">
        <v>18</v>
      </c>
      <c r="M31" s="8">
        <v>0</v>
      </c>
      <c r="N31" s="8" t="s">
        <v>76</v>
      </c>
      <c r="O31" s="8">
        <v>0</v>
      </c>
      <c r="P31" s="8">
        <v>0</v>
      </c>
      <c r="Q31" s="8">
        <v>5</v>
      </c>
      <c r="R31" s="8">
        <v>0</v>
      </c>
      <c r="S31" s="8">
        <v>3</v>
      </c>
      <c r="T31" s="8">
        <v>5</v>
      </c>
      <c r="U31" s="12">
        <v>5</v>
      </c>
      <c r="V31" s="7">
        <f t="shared" si="0"/>
        <v>19.565217391304348</v>
      </c>
      <c r="W31" s="7">
        <f t="shared" si="1"/>
        <v>0</v>
      </c>
      <c r="X31" s="7" t="str">
        <f t="shared" si="2"/>
        <v>-</v>
      </c>
      <c r="Y31" s="7">
        <f t="shared" si="3"/>
        <v>0</v>
      </c>
      <c r="Z31" s="7">
        <f t="shared" si="4"/>
        <v>0</v>
      </c>
      <c r="AA31" s="7">
        <f t="shared" si="5"/>
        <v>31.25</v>
      </c>
      <c r="AB31" s="7">
        <f t="shared" si="6"/>
        <v>0</v>
      </c>
      <c r="AC31" s="7">
        <f t="shared" si="7"/>
        <v>10.344827586206897</v>
      </c>
      <c r="AD31" s="7">
        <f t="shared" si="8"/>
        <v>83.33333333333334</v>
      </c>
      <c r="AE31" s="7">
        <f t="shared" si="9"/>
        <v>17.24137931034483</v>
      </c>
    </row>
    <row r="32" spans="1:31" ht="13.5">
      <c r="A32" t="s">
        <v>13</v>
      </c>
      <c r="B32">
        <v>54</v>
      </c>
      <c r="C32" t="s">
        <v>76</v>
      </c>
      <c r="D32" t="s">
        <v>76</v>
      </c>
      <c r="E32">
        <v>7</v>
      </c>
      <c r="F32" t="s">
        <v>76</v>
      </c>
      <c r="G32">
        <v>12</v>
      </c>
      <c r="H32">
        <v>1</v>
      </c>
      <c r="I32">
        <v>10</v>
      </c>
      <c r="J32" t="s">
        <v>76</v>
      </c>
      <c r="K32">
        <v>24</v>
      </c>
      <c r="L32" s="11">
        <v>17</v>
      </c>
      <c r="M32" s="8" t="s">
        <v>76</v>
      </c>
      <c r="N32" s="8" t="s">
        <v>76</v>
      </c>
      <c r="O32" s="8">
        <v>1</v>
      </c>
      <c r="P32" s="8" t="s">
        <v>76</v>
      </c>
      <c r="Q32" s="8">
        <v>1</v>
      </c>
      <c r="R32" s="8">
        <v>1</v>
      </c>
      <c r="S32" s="8">
        <v>4</v>
      </c>
      <c r="T32" s="8" t="s">
        <v>76</v>
      </c>
      <c r="U32" s="12">
        <v>10</v>
      </c>
      <c r="V32" s="7">
        <f t="shared" si="0"/>
        <v>31.48148148148148</v>
      </c>
      <c r="W32" s="7" t="str">
        <f t="shared" si="1"/>
        <v>-</v>
      </c>
      <c r="X32" s="7" t="str">
        <f t="shared" si="2"/>
        <v>-</v>
      </c>
      <c r="Y32" s="7">
        <f t="shared" si="3"/>
        <v>14.285714285714285</v>
      </c>
      <c r="Z32" s="7" t="str">
        <f t="shared" si="4"/>
        <v>-</v>
      </c>
      <c r="AA32" s="7">
        <f t="shared" si="5"/>
        <v>8.333333333333332</v>
      </c>
      <c r="AB32" s="7">
        <f t="shared" si="6"/>
        <v>100</v>
      </c>
      <c r="AC32" s="7">
        <f t="shared" si="7"/>
        <v>40</v>
      </c>
      <c r="AD32" s="7" t="str">
        <f t="shared" si="8"/>
        <v>-</v>
      </c>
      <c r="AE32" s="7">
        <f t="shared" si="9"/>
        <v>41.66666666666667</v>
      </c>
    </row>
    <row r="33" spans="1:31" ht="13.5">
      <c r="A33" t="s">
        <v>69</v>
      </c>
      <c r="B33">
        <v>89</v>
      </c>
      <c r="C33" t="s">
        <v>76</v>
      </c>
      <c r="D33">
        <v>1</v>
      </c>
      <c r="E33">
        <v>2</v>
      </c>
      <c r="F33">
        <v>3</v>
      </c>
      <c r="G33">
        <v>10</v>
      </c>
      <c r="H33">
        <v>4</v>
      </c>
      <c r="I33">
        <v>21</v>
      </c>
      <c r="J33">
        <v>5</v>
      </c>
      <c r="K33">
        <v>43</v>
      </c>
      <c r="L33" s="11">
        <v>17</v>
      </c>
      <c r="M33" s="8" t="s">
        <v>76</v>
      </c>
      <c r="N33" s="8">
        <v>0</v>
      </c>
      <c r="O33" s="8">
        <v>0</v>
      </c>
      <c r="P33" s="8">
        <v>1</v>
      </c>
      <c r="Q33" s="8">
        <v>2</v>
      </c>
      <c r="R33" s="8">
        <v>3</v>
      </c>
      <c r="S33" s="8">
        <v>5</v>
      </c>
      <c r="T33" s="8">
        <v>2</v>
      </c>
      <c r="U33" s="12">
        <v>4</v>
      </c>
      <c r="V33" s="7">
        <f t="shared" si="0"/>
        <v>19.101123595505616</v>
      </c>
      <c r="W33" s="7" t="str">
        <f t="shared" si="1"/>
        <v>-</v>
      </c>
      <c r="X33" s="7">
        <f t="shared" si="2"/>
        <v>0</v>
      </c>
      <c r="Y33" s="7">
        <f t="shared" si="3"/>
        <v>0</v>
      </c>
      <c r="Z33" s="7">
        <f t="shared" si="4"/>
        <v>33.33333333333333</v>
      </c>
      <c r="AA33" s="7">
        <f t="shared" si="5"/>
        <v>20</v>
      </c>
      <c r="AB33" s="7">
        <f t="shared" si="6"/>
        <v>75</v>
      </c>
      <c r="AC33" s="7">
        <f t="shared" si="7"/>
        <v>23.809523809523807</v>
      </c>
      <c r="AD33" s="7">
        <f t="shared" si="8"/>
        <v>40</v>
      </c>
      <c r="AE33" s="7">
        <f t="shared" si="9"/>
        <v>9.30232558139535</v>
      </c>
    </row>
    <row r="34" spans="1:31" ht="13.5">
      <c r="A34" t="s">
        <v>60</v>
      </c>
      <c r="B34">
        <v>77</v>
      </c>
      <c r="C34" t="s">
        <v>76</v>
      </c>
      <c r="D34">
        <v>1</v>
      </c>
      <c r="E34">
        <v>1</v>
      </c>
      <c r="F34" t="s">
        <v>76</v>
      </c>
      <c r="G34">
        <v>6</v>
      </c>
      <c r="H34">
        <v>3</v>
      </c>
      <c r="I34">
        <v>34</v>
      </c>
      <c r="J34">
        <v>3</v>
      </c>
      <c r="K34">
        <v>29</v>
      </c>
      <c r="L34" s="11">
        <v>16</v>
      </c>
      <c r="M34" s="8" t="s">
        <v>76</v>
      </c>
      <c r="N34" s="8">
        <v>0</v>
      </c>
      <c r="O34" s="8">
        <v>0</v>
      </c>
      <c r="P34" s="8" t="s">
        <v>76</v>
      </c>
      <c r="Q34" s="8">
        <v>0</v>
      </c>
      <c r="R34" s="8">
        <v>0</v>
      </c>
      <c r="S34" s="8">
        <v>7</v>
      </c>
      <c r="T34" s="8">
        <v>1</v>
      </c>
      <c r="U34" s="12">
        <v>8</v>
      </c>
      <c r="V34" s="7">
        <f t="shared" si="0"/>
        <v>20.77922077922078</v>
      </c>
      <c r="W34" s="7" t="str">
        <f t="shared" si="1"/>
        <v>-</v>
      </c>
      <c r="X34" s="7">
        <f t="shared" si="2"/>
        <v>0</v>
      </c>
      <c r="Y34" s="7">
        <f t="shared" si="3"/>
        <v>0</v>
      </c>
      <c r="Z34" s="7" t="str">
        <f t="shared" si="4"/>
        <v>-</v>
      </c>
      <c r="AA34" s="7">
        <f t="shared" si="5"/>
        <v>0</v>
      </c>
      <c r="AB34" s="7">
        <f t="shared" si="6"/>
        <v>0</v>
      </c>
      <c r="AC34" s="7">
        <f t="shared" si="7"/>
        <v>20.588235294117645</v>
      </c>
      <c r="AD34" s="7">
        <f t="shared" si="8"/>
        <v>33.33333333333333</v>
      </c>
      <c r="AE34" s="7">
        <f t="shared" si="9"/>
        <v>27.586206896551722</v>
      </c>
    </row>
    <row r="35" spans="1:31" ht="13.5">
      <c r="A35" t="s">
        <v>2</v>
      </c>
      <c r="B35">
        <v>44</v>
      </c>
      <c r="C35">
        <v>1</v>
      </c>
      <c r="D35">
        <v>1</v>
      </c>
      <c r="E35">
        <v>4</v>
      </c>
      <c r="F35">
        <v>3</v>
      </c>
      <c r="G35">
        <v>4</v>
      </c>
      <c r="H35">
        <v>2</v>
      </c>
      <c r="I35">
        <v>7</v>
      </c>
      <c r="J35">
        <v>8</v>
      </c>
      <c r="K35">
        <v>14</v>
      </c>
      <c r="L35" s="11">
        <v>14</v>
      </c>
      <c r="M35" s="8">
        <v>0</v>
      </c>
      <c r="N35" s="8">
        <v>0</v>
      </c>
      <c r="O35" s="8">
        <v>1</v>
      </c>
      <c r="P35" s="8">
        <v>2</v>
      </c>
      <c r="Q35" s="8">
        <v>2</v>
      </c>
      <c r="R35" s="8">
        <v>1</v>
      </c>
      <c r="S35" s="8">
        <v>2</v>
      </c>
      <c r="T35" s="8">
        <v>2</v>
      </c>
      <c r="U35" s="12">
        <v>4</v>
      </c>
      <c r="V35" s="7">
        <f t="shared" si="0"/>
        <v>31.818181818181817</v>
      </c>
      <c r="W35" s="7">
        <f t="shared" si="1"/>
        <v>0</v>
      </c>
      <c r="X35" s="7">
        <f t="shared" si="2"/>
        <v>0</v>
      </c>
      <c r="Y35" s="7">
        <f t="shared" si="3"/>
        <v>25</v>
      </c>
      <c r="Z35" s="7">
        <f t="shared" si="4"/>
        <v>66.66666666666666</v>
      </c>
      <c r="AA35" s="7">
        <f t="shared" si="5"/>
        <v>50</v>
      </c>
      <c r="AB35" s="7">
        <f t="shared" si="6"/>
        <v>50</v>
      </c>
      <c r="AC35" s="7">
        <f t="shared" si="7"/>
        <v>28.57142857142857</v>
      </c>
      <c r="AD35" s="7">
        <f t="shared" si="8"/>
        <v>25</v>
      </c>
      <c r="AE35" s="7">
        <f t="shared" si="9"/>
        <v>28.57142857142857</v>
      </c>
    </row>
    <row r="36" spans="1:31" ht="13.5">
      <c r="A36" t="s">
        <v>68</v>
      </c>
      <c r="B36">
        <v>51</v>
      </c>
      <c r="C36" t="s">
        <v>76</v>
      </c>
      <c r="D36">
        <v>2</v>
      </c>
      <c r="E36">
        <v>6</v>
      </c>
      <c r="F36">
        <v>2</v>
      </c>
      <c r="G36">
        <v>9</v>
      </c>
      <c r="H36">
        <v>5</v>
      </c>
      <c r="I36">
        <v>7</v>
      </c>
      <c r="J36">
        <v>11</v>
      </c>
      <c r="K36">
        <v>9</v>
      </c>
      <c r="L36" s="11">
        <v>14</v>
      </c>
      <c r="M36" s="8" t="s">
        <v>76</v>
      </c>
      <c r="N36" s="8">
        <v>0</v>
      </c>
      <c r="O36" s="8">
        <v>1</v>
      </c>
      <c r="P36" s="8">
        <v>1</v>
      </c>
      <c r="Q36" s="8">
        <v>0</v>
      </c>
      <c r="R36" s="8">
        <v>2</v>
      </c>
      <c r="S36" s="8">
        <v>1</v>
      </c>
      <c r="T36" s="8">
        <v>7</v>
      </c>
      <c r="U36" s="12">
        <v>2</v>
      </c>
      <c r="V36" s="7">
        <f aca="true" t="shared" si="10" ref="V36:V67">IF(B36="－","-",L36/B36*100)</f>
        <v>27.450980392156865</v>
      </c>
      <c r="W36" s="7" t="str">
        <f aca="true" t="shared" si="11" ref="W36:W67">IF(C36="－","-",M36/C36*100)</f>
        <v>-</v>
      </c>
      <c r="X36" s="7">
        <f aca="true" t="shared" si="12" ref="X36:X67">IF(D36="－","-",N36/D36*100)</f>
        <v>0</v>
      </c>
      <c r="Y36" s="7">
        <f aca="true" t="shared" si="13" ref="Y36:Y67">IF(E36="－","-",O36/E36*100)</f>
        <v>16.666666666666664</v>
      </c>
      <c r="Z36" s="7">
        <f aca="true" t="shared" si="14" ref="Z36:Z67">IF(F36="－","-",P36/F36*100)</f>
        <v>50</v>
      </c>
      <c r="AA36" s="7">
        <f aca="true" t="shared" si="15" ref="AA36:AA67">IF(G36="－","-",Q36/G36*100)</f>
        <v>0</v>
      </c>
      <c r="AB36" s="7">
        <f aca="true" t="shared" si="16" ref="AB36:AB67">IF(H36="－","-",R36/H36*100)</f>
        <v>40</v>
      </c>
      <c r="AC36" s="7">
        <f aca="true" t="shared" si="17" ref="AC36:AC67">IF(I36="－","-",S36/I36*100)</f>
        <v>14.285714285714285</v>
      </c>
      <c r="AD36" s="7">
        <f aca="true" t="shared" si="18" ref="AD36:AD67">IF(J36="－","-",T36/J36*100)</f>
        <v>63.63636363636363</v>
      </c>
      <c r="AE36" s="7">
        <f aca="true" t="shared" si="19" ref="AE36:AE67">IF(K36="－","-",U36/K36*100)</f>
        <v>22.22222222222222</v>
      </c>
    </row>
    <row r="37" spans="1:31" ht="13.5">
      <c r="A37" t="s">
        <v>7</v>
      </c>
      <c r="B37">
        <v>118</v>
      </c>
      <c r="C37" t="s">
        <v>76</v>
      </c>
      <c r="D37" t="s">
        <v>76</v>
      </c>
      <c r="E37">
        <v>18</v>
      </c>
      <c r="F37" t="s">
        <v>76</v>
      </c>
      <c r="G37">
        <v>40</v>
      </c>
      <c r="H37" t="s">
        <v>76</v>
      </c>
      <c r="I37">
        <v>28</v>
      </c>
      <c r="J37" t="s">
        <v>76</v>
      </c>
      <c r="K37">
        <v>32</v>
      </c>
      <c r="L37" s="11">
        <v>12</v>
      </c>
      <c r="M37" s="8" t="s">
        <v>76</v>
      </c>
      <c r="N37" s="8" t="s">
        <v>76</v>
      </c>
      <c r="O37" s="8">
        <v>2</v>
      </c>
      <c r="P37" s="8" t="s">
        <v>76</v>
      </c>
      <c r="Q37" s="8">
        <v>4</v>
      </c>
      <c r="R37" s="8" t="s">
        <v>76</v>
      </c>
      <c r="S37" s="8">
        <v>4</v>
      </c>
      <c r="T37" s="8" t="s">
        <v>76</v>
      </c>
      <c r="U37" s="12">
        <v>2</v>
      </c>
      <c r="V37" s="7">
        <f t="shared" si="10"/>
        <v>10.16949152542373</v>
      </c>
      <c r="W37" s="7" t="str">
        <f t="shared" si="11"/>
        <v>-</v>
      </c>
      <c r="X37" s="7" t="str">
        <f t="shared" si="12"/>
        <v>-</v>
      </c>
      <c r="Y37" s="7">
        <f t="shared" si="13"/>
        <v>11.11111111111111</v>
      </c>
      <c r="Z37" s="7" t="str">
        <f t="shared" si="14"/>
        <v>-</v>
      </c>
      <c r="AA37" s="7">
        <f t="shared" si="15"/>
        <v>10</v>
      </c>
      <c r="AB37" s="7" t="str">
        <f t="shared" si="16"/>
        <v>-</v>
      </c>
      <c r="AC37" s="7">
        <f t="shared" si="17"/>
        <v>14.285714285714285</v>
      </c>
      <c r="AD37" s="7" t="str">
        <f t="shared" si="18"/>
        <v>-</v>
      </c>
      <c r="AE37" s="7">
        <f t="shared" si="19"/>
        <v>6.25</v>
      </c>
    </row>
    <row r="38" spans="1:31" ht="13.5">
      <c r="A38" t="s">
        <v>24</v>
      </c>
      <c r="B38">
        <v>110</v>
      </c>
      <c r="C38" t="s">
        <v>76</v>
      </c>
      <c r="D38" t="s">
        <v>76</v>
      </c>
      <c r="E38">
        <v>9</v>
      </c>
      <c r="F38">
        <v>3</v>
      </c>
      <c r="G38">
        <v>16</v>
      </c>
      <c r="H38">
        <v>12</v>
      </c>
      <c r="I38">
        <v>23</v>
      </c>
      <c r="J38">
        <v>25</v>
      </c>
      <c r="K38">
        <v>22</v>
      </c>
      <c r="L38" s="11">
        <v>11</v>
      </c>
      <c r="M38" s="8" t="s">
        <v>76</v>
      </c>
      <c r="N38" s="8" t="s">
        <v>76</v>
      </c>
      <c r="O38" s="8">
        <v>1</v>
      </c>
      <c r="P38" s="8">
        <v>1</v>
      </c>
      <c r="Q38" s="8">
        <v>1</v>
      </c>
      <c r="R38" s="8">
        <v>2</v>
      </c>
      <c r="S38" s="8">
        <v>1</v>
      </c>
      <c r="T38" s="8">
        <v>3</v>
      </c>
      <c r="U38" s="12">
        <v>2</v>
      </c>
      <c r="V38" s="7">
        <f t="shared" si="10"/>
        <v>10</v>
      </c>
      <c r="W38" s="7" t="str">
        <f t="shared" si="11"/>
        <v>-</v>
      </c>
      <c r="X38" s="7" t="str">
        <f t="shared" si="12"/>
        <v>-</v>
      </c>
      <c r="Y38" s="7">
        <f t="shared" si="13"/>
        <v>11.11111111111111</v>
      </c>
      <c r="Z38" s="7">
        <f t="shared" si="14"/>
        <v>33.33333333333333</v>
      </c>
      <c r="AA38" s="7">
        <f t="shared" si="15"/>
        <v>6.25</v>
      </c>
      <c r="AB38" s="7">
        <f t="shared" si="16"/>
        <v>16.666666666666664</v>
      </c>
      <c r="AC38" s="7">
        <f t="shared" si="17"/>
        <v>4.3478260869565215</v>
      </c>
      <c r="AD38" s="7">
        <f t="shared" si="18"/>
        <v>12</v>
      </c>
      <c r="AE38" s="7">
        <f t="shared" si="19"/>
        <v>9.090909090909092</v>
      </c>
    </row>
    <row r="39" spans="1:31" ht="13.5">
      <c r="A39" t="s">
        <v>35</v>
      </c>
      <c r="B39">
        <v>93</v>
      </c>
      <c r="C39">
        <v>2</v>
      </c>
      <c r="D39">
        <v>3</v>
      </c>
      <c r="E39">
        <v>12</v>
      </c>
      <c r="F39">
        <v>1</v>
      </c>
      <c r="G39">
        <v>11</v>
      </c>
      <c r="H39">
        <v>12</v>
      </c>
      <c r="I39">
        <v>12</v>
      </c>
      <c r="J39">
        <v>20</v>
      </c>
      <c r="K39">
        <v>20</v>
      </c>
      <c r="L39" s="11">
        <v>11</v>
      </c>
      <c r="M39" s="8">
        <v>0</v>
      </c>
      <c r="N39" s="8">
        <v>1</v>
      </c>
      <c r="O39" s="8">
        <v>0</v>
      </c>
      <c r="P39" s="8">
        <v>0</v>
      </c>
      <c r="Q39" s="8">
        <v>1</v>
      </c>
      <c r="R39" s="8">
        <v>2</v>
      </c>
      <c r="S39" s="8">
        <v>2</v>
      </c>
      <c r="T39" s="8">
        <v>5</v>
      </c>
      <c r="U39" s="12">
        <v>0</v>
      </c>
      <c r="V39" s="7">
        <f t="shared" si="10"/>
        <v>11.827956989247312</v>
      </c>
      <c r="W39" s="7">
        <f t="shared" si="11"/>
        <v>0</v>
      </c>
      <c r="X39" s="7">
        <f t="shared" si="12"/>
        <v>33.33333333333333</v>
      </c>
      <c r="Y39" s="7">
        <f t="shared" si="13"/>
        <v>0</v>
      </c>
      <c r="Z39" s="7">
        <f t="shared" si="14"/>
        <v>0</v>
      </c>
      <c r="AA39" s="7">
        <f t="shared" si="15"/>
        <v>9.090909090909092</v>
      </c>
      <c r="AB39" s="7">
        <f t="shared" si="16"/>
        <v>16.666666666666664</v>
      </c>
      <c r="AC39" s="7">
        <f t="shared" si="17"/>
        <v>16.666666666666664</v>
      </c>
      <c r="AD39" s="7">
        <f t="shared" si="18"/>
        <v>25</v>
      </c>
      <c r="AE39" s="7">
        <f t="shared" si="19"/>
        <v>0</v>
      </c>
    </row>
    <row r="40" spans="1:31" ht="13.5">
      <c r="A40" t="s">
        <v>43</v>
      </c>
      <c r="B40">
        <v>43</v>
      </c>
      <c r="C40" t="s">
        <v>76</v>
      </c>
      <c r="D40" t="s">
        <v>76</v>
      </c>
      <c r="E40" t="s">
        <v>76</v>
      </c>
      <c r="F40" t="s">
        <v>76</v>
      </c>
      <c r="G40">
        <v>11</v>
      </c>
      <c r="H40" t="s">
        <v>76</v>
      </c>
      <c r="I40">
        <v>14</v>
      </c>
      <c r="J40" t="s">
        <v>76</v>
      </c>
      <c r="K40">
        <v>18</v>
      </c>
      <c r="L40" s="11">
        <v>11</v>
      </c>
      <c r="M40" s="8" t="s">
        <v>76</v>
      </c>
      <c r="N40" s="8" t="s">
        <v>76</v>
      </c>
      <c r="O40" s="8" t="s">
        <v>76</v>
      </c>
      <c r="P40" s="8" t="s">
        <v>76</v>
      </c>
      <c r="Q40" s="8">
        <v>0</v>
      </c>
      <c r="R40" s="8" t="s">
        <v>76</v>
      </c>
      <c r="S40" s="8">
        <v>3</v>
      </c>
      <c r="T40" s="8" t="s">
        <v>76</v>
      </c>
      <c r="U40" s="12">
        <v>8</v>
      </c>
      <c r="V40" s="7">
        <f t="shared" si="10"/>
        <v>25.581395348837212</v>
      </c>
      <c r="W40" s="7" t="str">
        <f t="shared" si="11"/>
        <v>-</v>
      </c>
      <c r="X40" s="7" t="str">
        <f t="shared" si="12"/>
        <v>-</v>
      </c>
      <c r="Y40" s="7" t="str">
        <f t="shared" si="13"/>
        <v>-</v>
      </c>
      <c r="Z40" s="7" t="str">
        <f t="shared" si="14"/>
        <v>-</v>
      </c>
      <c r="AA40" s="7">
        <f t="shared" si="15"/>
        <v>0</v>
      </c>
      <c r="AB40" s="7" t="str">
        <f t="shared" si="16"/>
        <v>-</v>
      </c>
      <c r="AC40" s="7">
        <f t="shared" si="17"/>
        <v>21.428571428571427</v>
      </c>
      <c r="AD40" s="7" t="str">
        <f t="shared" si="18"/>
        <v>-</v>
      </c>
      <c r="AE40" s="7">
        <f t="shared" si="19"/>
        <v>44.44444444444444</v>
      </c>
    </row>
    <row r="41" spans="1:31" ht="13.5">
      <c r="A41" t="s">
        <v>9</v>
      </c>
      <c r="B41">
        <v>52</v>
      </c>
      <c r="C41" t="s">
        <v>76</v>
      </c>
      <c r="D41" t="s">
        <v>76</v>
      </c>
      <c r="E41">
        <v>7</v>
      </c>
      <c r="F41">
        <v>1</v>
      </c>
      <c r="G41">
        <v>16</v>
      </c>
      <c r="H41">
        <v>1</v>
      </c>
      <c r="I41">
        <v>11</v>
      </c>
      <c r="J41">
        <v>2</v>
      </c>
      <c r="K41">
        <v>14</v>
      </c>
      <c r="L41" s="11">
        <v>10</v>
      </c>
      <c r="M41" s="8" t="s">
        <v>76</v>
      </c>
      <c r="N41" s="8" t="s">
        <v>76</v>
      </c>
      <c r="O41" s="8">
        <v>1</v>
      </c>
      <c r="P41" s="8">
        <v>0</v>
      </c>
      <c r="Q41" s="8">
        <v>4</v>
      </c>
      <c r="R41" s="8">
        <v>0</v>
      </c>
      <c r="S41" s="8">
        <v>2</v>
      </c>
      <c r="T41" s="8">
        <v>0</v>
      </c>
      <c r="U41" s="12">
        <v>3</v>
      </c>
      <c r="V41" s="7">
        <f t="shared" si="10"/>
        <v>19.230769230769234</v>
      </c>
      <c r="W41" s="7" t="str">
        <f t="shared" si="11"/>
        <v>-</v>
      </c>
      <c r="X41" s="7" t="str">
        <f t="shared" si="12"/>
        <v>-</v>
      </c>
      <c r="Y41" s="7">
        <f t="shared" si="13"/>
        <v>14.285714285714285</v>
      </c>
      <c r="Z41" s="7">
        <f t="shared" si="14"/>
        <v>0</v>
      </c>
      <c r="AA41" s="7">
        <f t="shared" si="15"/>
        <v>25</v>
      </c>
      <c r="AB41" s="7">
        <f t="shared" si="16"/>
        <v>0</v>
      </c>
      <c r="AC41" s="7">
        <f t="shared" si="17"/>
        <v>18.181818181818183</v>
      </c>
      <c r="AD41" s="7">
        <f t="shared" si="18"/>
        <v>0</v>
      </c>
      <c r="AE41" s="7">
        <f t="shared" si="19"/>
        <v>21.428571428571427</v>
      </c>
    </row>
    <row r="42" spans="1:31" ht="13.5">
      <c r="A42" t="s">
        <v>53</v>
      </c>
      <c r="B42">
        <v>73</v>
      </c>
      <c r="C42" t="s">
        <v>76</v>
      </c>
      <c r="D42" t="s">
        <v>76</v>
      </c>
      <c r="E42">
        <v>4</v>
      </c>
      <c r="F42">
        <v>2</v>
      </c>
      <c r="G42">
        <v>8</v>
      </c>
      <c r="H42">
        <v>4</v>
      </c>
      <c r="I42">
        <v>21</v>
      </c>
      <c r="J42">
        <v>10</v>
      </c>
      <c r="K42">
        <v>24</v>
      </c>
      <c r="L42" s="11">
        <v>10</v>
      </c>
      <c r="M42" s="8" t="s">
        <v>76</v>
      </c>
      <c r="N42" s="8" t="s">
        <v>76</v>
      </c>
      <c r="O42" s="8">
        <v>0</v>
      </c>
      <c r="P42" s="8">
        <v>0</v>
      </c>
      <c r="Q42" s="8">
        <v>1</v>
      </c>
      <c r="R42" s="8">
        <v>0</v>
      </c>
      <c r="S42" s="8">
        <v>5</v>
      </c>
      <c r="T42" s="8">
        <v>0</v>
      </c>
      <c r="U42" s="12">
        <v>4</v>
      </c>
      <c r="V42" s="7">
        <f t="shared" si="10"/>
        <v>13.698630136986301</v>
      </c>
      <c r="W42" s="7" t="str">
        <f t="shared" si="11"/>
        <v>-</v>
      </c>
      <c r="X42" s="7" t="str">
        <f t="shared" si="12"/>
        <v>-</v>
      </c>
      <c r="Y42" s="7">
        <f t="shared" si="13"/>
        <v>0</v>
      </c>
      <c r="Z42" s="7">
        <f t="shared" si="14"/>
        <v>0</v>
      </c>
      <c r="AA42" s="7">
        <f t="shared" si="15"/>
        <v>12.5</v>
      </c>
      <c r="AB42" s="7">
        <f t="shared" si="16"/>
        <v>0</v>
      </c>
      <c r="AC42" s="7">
        <f t="shared" si="17"/>
        <v>23.809523809523807</v>
      </c>
      <c r="AD42" s="7">
        <f t="shared" si="18"/>
        <v>0</v>
      </c>
      <c r="AE42" s="7">
        <f t="shared" si="19"/>
        <v>16.666666666666664</v>
      </c>
    </row>
    <row r="43" spans="1:31" ht="13.5">
      <c r="A43" t="s">
        <v>67</v>
      </c>
      <c r="B43">
        <v>50</v>
      </c>
      <c r="C43" t="s">
        <v>76</v>
      </c>
      <c r="D43">
        <v>1</v>
      </c>
      <c r="E43">
        <v>5</v>
      </c>
      <c r="F43">
        <v>1</v>
      </c>
      <c r="G43">
        <v>13</v>
      </c>
      <c r="H43">
        <v>2</v>
      </c>
      <c r="I43">
        <v>8</v>
      </c>
      <c r="J43">
        <v>4</v>
      </c>
      <c r="K43">
        <v>16</v>
      </c>
      <c r="L43" s="11">
        <v>10</v>
      </c>
      <c r="M43" s="8" t="s">
        <v>76</v>
      </c>
      <c r="N43" s="8">
        <v>0</v>
      </c>
      <c r="O43" s="8">
        <v>0</v>
      </c>
      <c r="P43" s="8">
        <v>0</v>
      </c>
      <c r="Q43" s="8">
        <v>2</v>
      </c>
      <c r="R43" s="8">
        <v>1</v>
      </c>
      <c r="S43" s="8">
        <v>1</v>
      </c>
      <c r="T43" s="8">
        <v>3</v>
      </c>
      <c r="U43" s="12">
        <v>3</v>
      </c>
      <c r="V43" s="7">
        <f t="shared" si="10"/>
        <v>20</v>
      </c>
      <c r="W43" s="7" t="str">
        <f t="shared" si="11"/>
        <v>-</v>
      </c>
      <c r="X43" s="7">
        <f t="shared" si="12"/>
        <v>0</v>
      </c>
      <c r="Y43" s="7">
        <f t="shared" si="13"/>
        <v>0</v>
      </c>
      <c r="Z43" s="7">
        <f t="shared" si="14"/>
        <v>0</v>
      </c>
      <c r="AA43" s="7">
        <f t="shared" si="15"/>
        <v>15.384615384615385</v>
      </c>
      <c r="AB43" s="7">
        <f t="shared" si="16"/>
        <v>50</v>
      </c>
      <c r="AC43" s="7">
        <f t="shared" si="17"/>
        <v>12.5</v>
      </c>
      <c r="AD43" s="7">
        <f t="shared" si="18"/>
        <v>75</v>
      </c>
      <c r="AE43" s="7">
        <f t="shared" si="19"/>
        <v>18.75</v>
      </c>
    </row>
    <row r="44" spans="1:31" ht="13.5">
      <c r="A44" t="s">
        <v>28</v>
      </c>
      <c r="B44">
        <v>68</v>
      </c>
      <c r="C44">
        <v>5</v>
      </c>
      <c r="D44">
        <v>2</v>
      </c>
      <c r="E44">
        <v>8</v>
      </c>
      <c r="F44">
        <v>6</v>
      </c>
      <c r="G44">
        <v>11</v>
      </c>
      <c r="H44">
        <v>5</v>
      </c>
      <c r="I44">
        <v>12</v>
      </c>
      <c r="J44">
        <v>3</v>
      </c>
      <c r="K44">
        <v>16</v>
      </c>
      <c r="L44" s="11">
        <v>9</v>
      </c>
      <c r="M44" s="8">
        <v>0</v>
      </c>
      <c r="N44" s="8">
        <v>0</v>
      </c>
      <c r="O44" s="8">
        <v>1</v>
      </c>
      <c r="P44" s="8">
        <v>1</v>
      </c>
      <c r="Q44" s="8">
        <v>0</v>
      </c>
      <c r="R44" s="8">
        <v>1</v>
      </c>
      <c r="S44" s="8">
        <v>3</v>
      </c>
      <c r="T44" s="8">
        <v>2</v>
      </c>
      <c r="U44" s="12">
        <v>1</v>
      </c>
      <c r="V44" s="7">
        <f t="shared" si="10"/>
        <v>13.23529411764706</v>
      </c>
      <c r="W44" s="7">
        <f t="shared" si="11"/>
        <v>0</v>
      </c>
      <c r="X44" s="7">
        <f t="shared" si="12"/>
        <v>0</v>
      </c>
      <c r="Y44" s="7">
        <f t="shared" si="13"/>
        <v>12.5</v>
      </c>
      <c r="Z44" s="7">
        <f t="shared" si="14"/>
        <v>16.666666666666664</v>
      </c>
      <c r="AA44" s="7">
        <f t="shared" si="15"/>
        <v>0</v>
      </c>
      <c r="AB44" s="7">
        <f t="shared" si="16"/>
        <v>20</v>
      </c>
      <c r="AC44" s="7">
        <f t="shared" si="17"/>
        <v>25</v>
      </c>
      <c r="AD44" s="7">
        <f t="shared" si="18"/>
        <v>66.66666666666666</v>
      </c>
      <c r="AE44" s="7">
        <f t="shared" si="19"/>
        <v>6.25</v>
      </c>
    </row>
    <row r="45" spans="1:31" ht="13.5">
      <c r="A45" t="s">
        <v>54</v>
      </c>
      <c r="B45">
        <v>82</v>
      </c>
      <c r="C45">
        <v>1</v>
      </c>
      <c r="D45" t="s">
        <v>76</v>
      </c>
      <c r="E45">
        <v>3</v>
      </c>
      <c r="F45" t="s">
        <v>76</v>
      </c>
      <c r="G45">
        <v>8</v>
      </c>
      <c r="H45">
        <v>2</v>
      </c>
      <c r="I45">
        <v>31</v>
      </c>
      <c r="J45" t="s">
        <v>76</v>
      </c>
      <c r="K45">
        <v>37</v>
      </c>
      <c r="L45" s="11">
        <v>9</v>
      </c>
      <c r="M45" s="8">
        <v>0</v>
      </c>
      <c r="N45" s="8" t="s">
        <v>76</v>
      </c>
      <c r="O45" s="8">
        <v>0</v>
      </c>
      <c r="P45" s="8" t="s">
        <v>76</v>
      </c>
      <c r="Q45" s="8">
        <v>0</v>
      </c>
      <c r="R45" s="8">
        <v>0</v>
      </c>
      <c r="S45" s="8">
        <v>4</v>
      </c>
      <c r="T45" s="8" t="s">
        <v>76</v>
      </c>
      <c r="U45" s="12">
        <v>5</v>
      </c>
      <c r="V45" s="7">
        <f t="shared" si="10"/>
        <v>10.975609756097562</v>
      </c>
      <c r="W45" s="7">
        <f t="shared" si="11"/>
        <v>0</v>
      </c>
      <c r="X45" s="7" t="str">
        <f t="shared" si="12"/>
        <v>-</v>
      </c>
      <c r="Y45" s="7">
        <f t="shared" si="13"/>
        <v>0</v>
      </c>
      <c r="Z45" s="7" t="str">
        <f t="shared" si="14"/>
        <v>-</v>
      </c>
      <c r="AA45" s="7">
        <f t="shared" si="15"/>
        <v>0</v>
      </c>
      <c r="AB45" s="7">
        <f t="shared" si="16"/>
        <v>0</v>
      </c>
      <c r="AC45" s="7">
        <f t="shared" si="17"/>
        <v>12.903225806451612</v>
      </c>
      <c r="AD45" s="7" t="str">
        <f t="shared" si="18"/>
        <v>-</v>
      </c>
      <c r="AE45" s="7">
        <f t="shared" si="19"/>
        <v>13.513513513513514</v>
      </c>
    </row>
    <row r="46" spans="1:31" ht="13.5">
      <c r="A46" t="s">
        <v>65</v>
      </c>
      <c r="B46">
        <v>87</v>
      </c>
      <c r="C46">
        <v>3</v>
      </c>
      <c r="D46">
        <v>1</v>
      </c>
      <c r="E46">
        <v>6</v>
      </c>
      <c r="F46">
        <v>1</v>
      </c>
      <c r="G46">
        <v>12</v>
      </c>
      <c r="H46">
        <v>3</v>
      </c>
      <c r="I46">
        <v>24</v>
      </c>
      <c r="J46">
        <v>1</v>
      </c>
      <c r="K46">
        <v>36</v>
      </c>
      <c r="L46" s="11">
        <v>9</v>
      </c>
      <c r="M46" s="8">
        <v>0</v>
      </c>
      <c r="N46" s="8">
        <v>0</v>
      </c>
      <c r="O46" s="8">
        <v>0</v>
      </c>
      <c r="P46" s="8">
        <v>0</v>
      </c>
      <c r="Q46" s="8">
        <v>3</v>
      </c>
      <c r="R46" s="8">
        <v>0</v>
      </c>
      <c r="S46" s="8">
        <v>2</v>
      </c>
      <c r="T46" s="8">
        <v>0</v>
      </c>
      <c r="U46" s="12">
        <v>4</v>
      </c>
      <c r="V46" s="7">
        <f t="shared" si="10"/>
        <v>10.344827586206897</v>
      </c>
      <c r="W46" s="7">
        <f t="shared" si="11"/>
        <v>0</v>
      </c>
      <c r="X46" s="7">
        <f t="shared" si="12"/>
        <v>0</v>
      </c>
      <c r="Y46" s="7">
        <f t="shared" si="13"/>
        <v>0</v>
      </c>
      <c r="Z46" s="7">
        <f t="shared" si="14"/>
        <v>0</v>
      </c>
      <c r="AA46" s="7">
        <f t="shared" si="15"/>
        <v>25</v>
      </c>
      <c r="AB46" s="7">
        <f t="shared" si="16"/>
        <v>0</v>
      </c>
      <c r="AC46" s="7">
        <f t="shared" si="17"/>
        <v>8.333333333333332</v>
      </c>
      <c r="AD46" s="7">
        <f t="shared" si="18"/>
        <v>0</v>
      </c>
      <c r="AE46" s="7">
        <f t="shared" si="19"/>
        <v>11.11111111111111</v>
      </c>
    </row>
    <row r="47" spans="1:31" ht="13.5">
      <c r="A47" t="s">
        <v>8</v>
      </c>
      <c r="B47">
        <v>53</v>
      </c>
      <c r="C47">
        <v>2</v>
      </c>
      <c r="D47" t="s">
        <v>76</v>
      </c>
      <c r="E47">
        <v>2</v>
      </c>
      <c r="F47" t="s">
        <v>76</v>
      </c>
      <c r="G47">
        <v>6</v>
      </c>
      <c r="H47" t="s">
        <v>76</v>
      </c>
      <c r="I47">
        <v>13</v>
      </c>
      <c r="J47">
        <v>5</v>
      </c>
      <c r="K47">
        <v>25</v>
      </c>
      <c r="L47" s="11">
        <v>8</v>
      </c>
      <c r="M47" s="8">
        <v>0</v>
      </c>
      <c r="N47" s="8" t="s">
        <v>76</v>
      </c>
      <c r="O47" s="8">
        <v>0</v>
      </c>
      <c r="P47" s="8" t="s">
        <v>76</v>
      </c>
      <c r="Q47" s="8">
        <v>1</v>
      </c>
      <c r="R47" s="8" t="s">
        <v>76</v>
      </c>
      <c r="S47" s="8">
        <v>1</v>
      </c>
      <c r="T47" s="8">
        <v>2</v>
      </c>
      <c r="U47" s="12">
        <v>4</v>
      </c>
      <c r="V47" s="7">
        <f t="shared" si="10"/>
        <v>15.09433962264151</v>
      </c>
      <c r="W47" s="7">
        <f t="shared" si="11"/>
        <v>0</v>
      </c>
      <c r="X47" s="7" t="str">
        <f t="shared" si="12"/>
        <v>-</v>
      </c>
      <c r="Y47" s="7">
        <f t="shared" si="13"/>
        <v>0</v>
      </c>
      <c r="Z47" s="7" t="str">
        <f t="shared" si="14"/>
        <v>-</v>
      </c>
      <c r="AA47" s="7">
        <f t="shared" si="15"/>
        <v>16.666666666666664</v>
      </c>
      <c r="AB47" s="7" t="str">
        <f t="shared" si="16"/>
        <v>-</v>
      </c>
      <c r="AC47" s="7">
        <f t="shared" si="17"/>
        <v>7.6923076923076925</v>
      </c>
      <c r="AD47" s="7">
        <f t="shared" si="18"/>
        <v>40</v>
      </c>
      <c r="AE47" s="7">
        <f t="shared" si="19"/>
        <v>16</v>
      </c>
    </row>
    <row r="48" spans="1:31" ht="13.5">
      <c r="A48" t="s">
        <v>12</v>
      </c>
      <c r="B48">
        <v>53</v>
      </c>
      <c r="C48">
        <v>1</v>
      </c>
      <c r="D48" t="s">
        <v>76</v>
      </c>
      <c r="E48">
        <v>8</v>
      </c>
      <c r="F48" t="s">
        <v>76</v>
      </c>
      <c r="G48">
        <v>13</v>
      </c>
      <c r="H48">
        <v>3</v>
      </c>
      <c r="I48">
        <v>7</v>
      </c>
      <c r="J48">
        <v>5</v>
      </c>
      <c r="K48">
        <v>16</v>
      </c>
      <c r="L48" s="11">
        <v>8</v>
      </c>
      <c r="M48" s="8">
        <v>0</v>
      </c>
      <c r="N48" s="8" t="s">
        <v>76</v>
      </c>
      <c r="O48" s="8">
        <v>1</v>
      </c>
      <c r="P48" s="8" t="s">
        <v>76</v>
      </c>
      <c r="Q48" s="8">
        <v>4</v>
      </c>
      <c r="R48" s="8">
        <v>1</v>
      </c>
      <c r="S48" s="8">
        <v>0</v>
      </c>
      <c r="T48" s="8">
        <v>2</v>
      </c>
      <c r="U48" s="12">
        <v>0</v>
      </c>
      <c r="V48" s="7">
        <f t="shared" si="10"/>
        <v>15.09433962264151</v>
      </c>
      <c r="W48" s="7">
        <f t="shared" si="11"/>
        <v>0</v>
      </c>
      <c r="X48" s="7" t="str">
        <f t="shared" si="12"/>
        <v>-</v>
      </c>
      <c r="Y48" s="7">
        <f t="shared" si="13"/>
        <v>12.5</v>
      </c>
      <c r="Z48" s="7" t="str">
        <f t="shared" si="14"/>
        <v>-</v>
      </c>
      <c r="AA48" s="7">
        <f t="shared" si="15"/>
        <v>30.76923076923077</v>
      </c>
      <c r="AB48" s="7">
        <f t="shared" si="16"/>
        <v>33.33333333333333</v>
      </c>
      <c r="AC48" s="7">
        <f t="shared" si="17"/>
        <v>0</v>
      </c>
      <c r="AD48" s="7">
        <f t="shared" si="18"/>
        <v>40</v>
      </c>
      <c r="AE48" s="7">
        <f t="shared" si="19"/>
        <v>0</v>
      </c>
    </row>
    <row r="49" spans="1:31" ht="13.5">
      <c r="A49" t="s">
        <v>20</v>
      </c>
      <c r="B49">
        <v>57</v>
      </c>
      <c r="C49" t="s">
        <v>76</v>
      </c>
      <c r="D49">
        <v>1</v>
      </c>
      <c r="E49">
        <v>8</v>
      </c>
      <c r="F49">
        <v>2</v>
      </c>
      <c r="G49">
        <v>4</v>
      </c>
      <c r="H49">
        <v>3</v>
      </c>
      <c r="I49">
        <v>10</v>
      </c>
      <c r="J49">
        <v>2</v>
      </c>
      <c r="K49">
        <v>27</v>
      </c>
      <c r="L49" s="11">
        <v>8</v>
      </c>
      <c r="M49" s="8" t="s">
        <v>76</v>
      </c>
      <c r="N49" s="8">
        <v>0</v>
      </c>
      <c r="O49" s="8">
        <v>1</v>
      </c>
      <c r="P49" s="8">
        <v>1</v>
      </c>
      <c r="Q49" s="8">
        <v>1</v>
      </c>
      <c r="R49" s="8">
        <v>1</v>
      </c>
      <c r="S49" s="8">
        <v>0</v>
      </c>
      <c r="T49" s="8">
        <v>1</v>
      </c>
      <c r="U49" s="12">
        <v>3</v>
      </c>
      <c r="V49" s="7">
        <f t="shared" si="10"/>
        <v>14.035087719298245</v>
      </c>
      <c r="W49" s="7" t="str">
        <f t="shared" si="11"/>
        <v>-</v>
      </c>
      <c r="X49" s="7">
        <f t="shared" si="12"/>
        <v>0</v>
      </c>
      <c r="Y49" s="7">
        <f t="shared" si="13"/>
        <v>12.5</v>
      </c>
      <c r="Z49" s="7">
        <f t="shared" si="14"/>
        <v>50</v>
      </c>
      <c r="AA49" s="7">
        <f t="shared" si="15"/>
        <v>25</v>
      </c>
      <c r="AB49" s="7">
        <f t="shared" si="16"/>
        <v>33.33333333333333</v>
      </c>
      <c r="AC49" s="7">
        <f t="shared" si="17"/>
        <v>0</v>
      </c>
      <c r="AD49" s="7">
        <f t="shared" si="18"/>
        <v>50</v>
      </c>
      <c r="AE49" s="7">
        <f t="shared" si="19"/>
        <v>11.11111111111111</v>
      </c>
    </row>
    <row r="50" spans="1:31" ht="13.5">
      <c r="A50" t="s">
        <v>36</v>
      </c>
      <c r="B50">
        <v>72</v>
      </c>
      <c r="C50" t="s">
        <v>76</v>
      </c>
      <c r="D50" t="s">
        <v>76</v>
      </c>
      <c r="E50">
        <v>13</v>
      </c>
      <c r="F50">
        <v>2</v>
      </c>
      <c r="G50">
        <v>7</v>
      </c>
      <c r="H50">
        <v>2</v>
      </c>
      <c r="I50">
        <v>16</v>
      </c>
      <c r="J50" t="s">
        <v>76</v>
      </c>
      <c r="K50">
        <v>32</v>
      </c>
      <c r="L50" s="11">
        <v>8</v>
      </c>
      <c r="M50" s="8" t="s">
        <v>76</v>
      </c>
      <c r="N50" s="8" t="s">
        <v>76</v>
      </c>
      <c r="O50" s="8">
        <v>0</v>
      </c>
      <c r="P50" s="8">
        <v>0</v>
      </c>
      <c r="Q50" s="8">
        <v>1</v>
      </c>
      <c r="R50" s="8">
        <v>1</v>
      </c>
      <c r="S50" s="8">
        <v>2</v>
      </c>
      <c r="T50" s="8" t="s">
        <v>76</v>
      </c>
      <c r="U50" s="12">
        <v>4</v>
      </c>
      <c r="V50" s="7">
        <f t="shared" si="10"/>
        <v>11.11111111111111</v>
      </c>
      <c r="W50" s="7" t="str">
        <f t="shared" si="11"/>
        <v>-</v>
      </c>
      <c r="X50" s="7" t="str">
        <f t="shared" si="12"/>
        <v>-</v>
      </c>
      <c r="Y50" s="7">
        <f t="shared" si="13"/>
        <v>0</v>
      </c>
      <c r="Z50" s="7">
        <f t="shared" si="14"/>
        <v>0</v>
      </c>
      <c r="AA50" s="7">
        <f t="shared" si="15"/>
        <v>14.285714285714285</v>
      </c>
      <c r="AB50" s="7">
        <f t="shared" si="16"/>
        <v>50</v>
      </c>
      <c r="AC50" s="7">
        <f t="shared" si="17"/>
        <v>12.5</v>
      </c>
      <c r="AD50" s="7" t="str">
        <f t="shared" si="18"/>
        <v>-</v>
      </c>
      <c r="AE50" s="7">
        <f t="shared" si="19"/>
        <v>12.5</v>
      </c>
    </row>
    <row r="51" spans="1:31" ht="13.5">
      <c r="A51" t="s">
        <v>61</v>
      </c>
      <c r="B51">
        <v>36</v>
      </c>
      <c r="C51">
        <v>1</v>
      </c>
      <c r="D51" t="s">
        <v>76</v>
      </c>
      <c r="E51">
        <v>4</v>
      </c>
      <c r="F51" t="s">
        <v>76</v>
      </c>
      <c r="G51">
        <v>9</v>
      </c>
      <c r="H51">
        <v>1</v>
      </c>
      <c r="I51">
        <v>12</v>
      </c>
      <c r="J51" t="s">
        <v>76</v>
      </c>
      <c r="K51">
        <v>9</v>
      </c>
      <c r="L51" s="11">
        <v>8</v>
      </c>
      <c r="M51" s="8">
        <v>0</v>
      </c>
      <c r="N51" s="8" t="s">
        <v>76</v>
      </c>
      <c r="O51" s="8">
        <v>0</v>
      </c>
      <c r="P51" s="8" t="s">
        <v>76</v>
      </c>
      <c r="Q51" s="8">
        <v>4</v>
      </c>
      <c r="R51" s="8">
        <v>1</v>
      </c>
      <c r="S51" s="8">
        <v>2</v>
      </c>
      <c r="T51" s="8" t="s">
        <v>76</v>
      </c>
      <c r="U51" s="12">
        <v>1</v>
      </c>
      <c r="V51" s="7">
        <f t="shared" si="10"/>
        <v>22.22222222222222</v>
      </c>
      <c r="W51" s="7">
        <f t="shared" si="11"/>
        <v>0</v>
      </c>
      <c r="X51" s="7" t="str">
        <f t="shared" si="12"/>
        <v>-</v>
      </c>
      <c r="Y51" s="7">
        <f t="shared" si="13"/>
        <v>0</v>
      </c>
      <c r="Z51" s="7" t="str">
        <f t="shared" si="14"/>
        <v>-</v>
      </c>
      <c r="AA51" s="7">
        <f t="shared" si="15"/>
        <v>44.44444444444444</v>
      </c>
      <c r="AB51" s="7">
        <f t="shared" si="16"/>
        <v>100</v>
      </c>
      <c r="AC51" s="7">
        <f t="shared" si="17"/>
        <v>16.666666666666664</v>
      </c>
      <c r="AD51" s="7" t="str">
        <f t="shared" si="18"/>
        <v>-</v>
      </c>
      <c r="AE51" s="7">
        <f t="shared" si="19"/>
        <v>11.11111111111111</v>
      </c>
    </row>
    <row r="52" spans="1:31" ht="13.5">
      <c r="A52" t="s">
        <v>73</v>
      </c>
      <c r="B52">
        <v>70</v>
      </c>
      <c r="C52" t="s">
        <v>76</v>
      </c>
      <c r="D52" t="s">
        <v>76</v>
      </c>
      <c r="E52" t="s">
        <v>76</v>
      </c>
      <c r="F52" t="s">
        <v>76</v>
      </c>
      <c r="G52">
        <v>20</v>
      </c>
      <c r="H52" t="s">
        <v>76</v>
      </c>
      <c r="I52">
        <v>23</v>
      </c>
      <c r="J52" t="s">
        <v>76</v>
      </c>
      <c r="K52">
        <v>27</v>
      </c>
      <c r="L52" s="11">
        <v>8</v>
      </c>
      <c r="M52" s="8" t="s">
        <v>76</v>
      </c>
      <c r="N52" s="8" t="s">
        <v>76</v>
      </c>
      <c r="O52" s="8" t="s">
        <v>76</v>
      </c>
      <c r="P52" s="8" t="s">
        <v>76</v>
      </c>
      <c r="Q52" s="8">
        <v>4</v>
      </c>
      <c r="R52" s="8" t="s">
        <v>76</v>
      </c>
      <c r="S52" s="8">
        <v>3</v>
      </c>
      <c r="T52" s="8" t="s">
        <v>76</v>
      </c>
      <c r="U52" s="12">
        <v>1</v>
      </c>
      <c r="V52" s="7">
        <f t="shared" si="10"/>
        <v>11.428571428571429</v>
      </c>
      <c r="W52" s="7" t="str">
        <f t="shared" si="11"/>
        <v>-</v>
      </c>
      <c r="X52" s="7" t="str">
        <f t="shared" si="12"/>
        <v>-</v>
      </c>
      <c r="Y52" s="7" t="str">
        <f t="shared" si="13"/>
        <v>-</v>
      </c>
      <c r="Z52" s="7" t="str">
        <f t="shared" si="14"/>
        <v>-</v>
      </c>
      <c r="AA52" s="7">
        <f t="shared" si="15"/>
        <v>20</v>
      </c>
      <c r="AB52" s="7" t="str">
        <f t="shared" si="16"/>
        <v>-</v>
      </c>
      <c r="AC52" s="7">
        <f t="shared" si="17"/>
        <v>13.043478260869565</v>
      </c>
      <c r="AD52" s="7" t="str">
        <f t="shared" si="18"/>
        <v>-</v>
      </c>
      <c r="AE52" s="7">
        <f t="shared" si="19"/>
        <v>3.7037037037037033</v>
      </c>
    </row>
    <row r="53" spans="1:31" ht="13.5">
      <c r="A53" t="s">
        <v>21</v>
      </c>
      <c r="B53">
        <v>34</v>
      </c>
      <c r="C53" t="s">
        <v>76</v>
      </c>
      <c r="D53" t="s">
        <v>76</v>
      </c>
      <c r="E53">
        <v>10</v>
      </c>
      <c r="F53">
        <v>1</v>
      </c>
      <c r="G53">
        <v>6</v>
      </c>
      <c r="H53" t="s">
        <v>76</v>
      </c>
      <c r="I53">
        <v>10</v>
      </c>
      <c r="J53" t="s">
        <v>76</v>
      </c>
      <c r="K53">
        <v>7</v>
      </c>
      <c r="L53" s="11">
        <v>7</v>
      </c>
      <c r="M53" s="8" t="s">
        <v>76</v>
      </c>
      <c r="N53" s="8" t="s">
        <v>76</v>
      </c>
      <c r="O53" s="8">
        <v>0</v>
      </c>
      <c r="P53" s="8">
        <v>0</v>
      </c>
      <c r="Q53" s="8">
        <v>4</v>
      </c>
      <c r="R53" s="8" t="s">
        <v>76</v>
      </c>
      <c r="S53" s="8">
        <v>2</v>
      </c>
      <c r="T53" s="8" t="s">
        <v>76</v>
      </c>
      <c r="U53" s="12">
        <v>1</v>
      </c>
      <c r="V53" s="7">
        <f t="shared" si="10"/>
        <v>20.588235294117645</v>
      </c>
      <c r="W53" s="7" t="str">
        <f t="shared" si="11"/>
        <v>-</v>
      </c>
      <c r="X53" s="7" t="str">
        <f t="shared" si="12"/>
        <v>-</v>
      </c>
      <c r="Y53" s="7">
        <f t="shared" si="13"/>
        <v>0</v>
      </c>
      <c r="Z53" s="7">
        <f t="shared" si="14"/>
        <v>0</v>
      </c>
      <c r="AA53" s="7">
        <f t="shared" si="15"/>
        <v>66.66666666666666</v>
      </c>
      <c r="AB53" s="7" t="str">
        <f t="shared" si="16"/>
        <v>-</v>
      </c>
      <c r="AC53" s="7">
        <f t="shared" si="17"/>
        <v>20</v>
      </c>
      <c r="AD53" s="7" t="str">
        <f t="shared" si="18"/>
        <v>-</v>
      </c>
      <c r="AE53" s="7">
        <f t="shared" si="19"/>
        <v>14.285714285714285</v>
      </c>
    </row>
    <row r="54" spans="1:31" ht="13.5">
      <c r="A54" t="s">
        <v>34</v>
      </c>
      <c r="B54">
        <v>92</v>
      </c>
      <c r="C54">
        <v>6</v>
      </c>
      <c r="D54">
        <v>7</v>
      </c>
      <c r="E54">
        <v>13</v>
      </c>
      <c r="F54">
        <v>9</v>
      </c>
      <c r="G54">
        <v>13</v>
      </c>
      <c r="H54">
        <v>3</v>
      </c>
      <c r="I54">
        <v>14</v>
      </c>
      <c r="J54">
        <v>5</v>
      </c>
      <c r="K54">
        <v>22</v>
      </c>
      <c r="L54" s="11">
        <v>7</v>
      </c>
      <c r="M54" s="8">
        <v>0</v>
      </c>
      <c r="N54" s="8">
        <v>0</v>
      </c>
      <c r="O54" s="8">
        <v>2</v>
      </c>
      <c r="P54" s="8">
        <v>0</v>
      </c>
      <c r="Q54" s="8">
        <v>1</v>
      </c>
      <c r="R54" s="8">
        <v>0</v>
      </c>
      <c r="S54" s="8">
        <v>2</v>
      </c>
      <c r="T54" s="8">
        <v>1</v>
      </c>
      <c r="U54" s="12">
        <v>1</v>
      </c>
      <c r="V54" s="7">
        <f t="shared" si="10"/>
        <v>7.608695652173914</v>
      </c>
      <c r="W54" s="7">
        <f t="shared" si="11"/>
        <v>0</v>
      </c>
      <c r="X54" s="7">
        <f t="shared" si="12"/>
        <v>0</v>
      </c>
      <c r="Y54" s="7">
        <f t="shared" si="13"/>
        <v>15.384615384615385</v>
      </c>
      <c r="Z54" s="7">
        <f t="shared" si="14"/>
        <v>0</v>
      </c>
      <c r="AA54" s="7">
        <f t="shared" si="15"/>
        <v>7.6923076923076925</v>
      </c>
      <c r="AB54" s="7">
        <f t="shared" si="16"/>
        <v>0</v>
      </c>
      <c r="AC54" s="7">
        <f t="shared" si="17"/>
        <v>14.285714285714285</v>
      </c>
      <c r="AD54" s="7">
        <f t="shared" si="18"/>
        <v>20</v>
      </c>
      <c r="AE54" s="7">
        <f t="shared" si="19"/>
        <v>4.545454545454546</v>
      </c>
    </row>
    <row r="55" spans="1:31" ht="13.5">
      <c r="A55" t="s">
        <v>50</v>
      </c>
      <c r="B55">
        <v>77</v>
      </c>
      <c r="C55">
        <v>6</v>
      </c>
      <c r="D55">
        <v>4</v>
      </c>
      <c r="E55">
        <v>5</v>
      </c>
      <c r="F55">
        <v>3</v>
      </c>
      <c r="G55">
        <v>13</v>
      </c>
      <c r="H55">
        <v>11</v>
      </c>
      <c r="I55">
        <v>11</v>
      </c>
      <c r="J55">
        <v>14</v>
      </c>
      <c r="K55">
        <v>10</v>
      </c>
      <c r="L55" s="11">
        <v>7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3</v>
      </c>
      <c r="S55" s="8">
        <v>0</v>
      </c>
      <c r="T55" s="8">
        <v>3</v>
      </c>
      <c r="U55" s="12">
        <v>0</v>
      </c>
      <c r="V55" s="7">
        <f t="shared" si="10"/>
        <v>9.090909090909092</v>
      </c>
      <c r="W55" s="7">
        <f t="shared" si="11"/>
        <v>0</v>
      </c>
      <c r="X55" s="7">
        <f t="shared" si="12"/>
        <v>0</v>
      </c>
      <c r="Y55" s="7">
        <f t="shared" si="13"/>
        <v>0</v>
      </c>
      <c r="Z55" s="7">
        <f t="shared" si="14"/>
        <v>0</v>
      </c>
      <c r="AA55" s="7">
        <f t="shared" si="15"/>
        <v>7.6923076923076925</v>
      </c>
      <c r="AB55" s="7">
        <f t="shared" si="16"/>
        <v>27.27272727272727</v>
      </c>
      <c r="AC55" s="7">
        <f t="shared" si="17"/>
        <v>0</v>
      </c>
      <c r="AD55" s="7">
        <f t="shared" si="18"/>
        <v>21.428571428571427</v>
      </c>
      <c r="AE55" s="7">
        <f t="shared" si="19"/>
        <v>0</v>
      </c>
    </row>
    <row r="56" spans="1:31" ht="13.5">
      <c r="A56" t="s">
        <v>59</v>
      </c>
      <c r="B56">
        <v>60</v>
      </c>
      <c r="C56" t="s">
        <v>76</v>
      </c>
      <c r="D56" t="s">
        <v>76</v>
      </c>
      <c r="E56">
        <v>7</v>
      </c>
      <c r="F56">
        <v>2</v>
      </c>
      <c r="G56">
        <v>15</v>
      </c>
      <c r="H56">
        <v>1</v>
      </c>
      <c r="I56">
        <v>16</v>
      </c>
      <c r="J56">
        <v>4</v>
      </c>
      <c r="K56">
        <v>15</v>
      </c>
      <c r="L56" s="11">
        <v>7</v>
      </c>
      <c r="M56" s="8" t="s">
        <v>76</v>
      </c>
      <c r="N56" s="8" t="s">
        <v>76</v>
      </c>
      <c r="O56" s="8">
        <v>1</v>
      </c>
      <c r="P56" s="8">
        <v>0</v>
      </c>
      <c r="Q56" s="8">
        <v>2</v>
      </c>
      <c r="R56" s="8">
        <v>0</v>
      </c>
      <c r="S56" s="8">
        <v>1</v>
      </c>
      <c r="T56" s="8">
        <v>1</v>
      </c>
      <c r="U56" s="12">
        <v>2</v>
      </c>
      <c r="V56" s="7">
        <f t="shared" si="10"/>
        <v>11.666666666666666</v>
      </c>
      <c r="W56" s="7" t="str">
        <f t="shared" si="11"/>
        <v>-</v>
      </c>
      <c r="X56" s="7" t="str">
        <f t="shared" si="12"/>
        <v>-</v>
      </c>
      <c r="Y56" s="7">
        <f t="shared" si="13"/>
        <v>14.285714285714285</v>
      </c>
      <c r="Z56" s="7">
        <f t="shared" si="14"/>
        <v>0</v>
      </c>
      <c r="AA56" s="7">
        <f t="shared" si="15"/>
        <v>13.333333333333334</v>
      </c>
      <c r="AB56" s="7">
        <f t="shared" si="16"/>
        <v>0</v>
      </c>
      <c r="AC56" s="7">
        <f t="shared" si="17"/>
        <v>6.25</v>
      </c>
      <c r="AD56" s="7">
        <f t="shared" si="18"/>
        <v>25</v>
      </c>
      <c r="AE56" s="7">
        <f t="shared" si="19"/>
        <v>13.333333333333334</v>
      </c>
    </row>
    <row r="57" spans="1:31" ht="13.5">
      <c r="A57" t="s">
        <v>22</v>
      </c>
      <c r="B57">
        <v>51</v>
      </c>
      <c r="C57">
        <v>1</v>
      </c>
      <c r="D57" t="s">
        <v>76</v>
      </c>
      <c r="E57">
        <v>15</v>
      </c>
      <c r="F57">
        <v>3</v>
      </c>
      <c r="G57">
        <v>11</v>
      </c>
      <c r="H57">
        <v>6</v>
      </c>
      <c r="I57">
        <v>7</v>
      </c>
      <c r="J57">
        <v>3</v>
      </c>
      <c r="K57">
        <v>5</v>
      </c>
      <c r="L57" s="11">
        <v>6</v>
      </c>
      <c r="M57" s="8">
        <v>0</v>
      </c>
      <c r="N57" s="8" t="s">
        <v>76</v>
      </c>
      <c r="O57" s="8">
        <v>1</v>
      </c>
      <c r="P57" s="8">
        <v>0</v>
      </c>
      <c r="Q57" s="8">
        <v>1</v>
      </c>
      <c r="R57" s="8">
        <v>1</v>
      </c>
      <c r="S57" s="8">
        <v>3</v>
      </c>
      <c r="T57" s="8">
        <v>0</v>
      </c>
      <c r="U57" s="12">
        <v>0</v>
      </c>
      <c r="V57" s="7">
        <f t="shared" si="10"/>
        <v>11.76470588235294</v>
      </c>
      <c r="W57" s="7">
        <f t="shared" si="11"/>
        <v>0</v>
      </c>
      <c r="X57" s="7" t="str">
        <f t="shared" si="12"/>
        <v>-</v>
      </c>
      <c r="Y57" s="7">
        <f t="shared" si="13"/>
        <v>6.666666666666667</v>
      </c>
      <c r="Z57" s="7">
        <f t="shared" si="14"/>
        <v>0</v>
      </c>
      <c r="AA57" s="7">
        <f t="shared" si="15"/>
        <v>9.090909090909092</v>
      </c>
      <c r="AB57" s="7">
        <f t="shared" si="16"/>
        <v>16.666666666666664</v>
      </c>
      <c r="AC57" s="7">
        <f t="shared" si="17"/>
        <v>42.857142857142854</v>
      </c>
      <c r="AD57" s="7">
        <f t="shared" si="18"/>
        <v>0</v>
      </c>
      <c r="AE57" s="7">
        <f t="shared" si="19"/>
        <v>0</v>
      </c>
    </row>
    <row r="58" spans="1:31" ht="13.5">
      <c r="A58" t="s">
        <v>29</v>
      </c>
      <c r="B58">
        <v>37</v>
      </c>
      <c r="C58" t="s">
        <v>76</v>
      </c>
      <c r="D58" t="s">
        <v>76</v>
      </c>
      <c r="E58" t="s">
        <v>76</v>
      </c>
      <c r="F58">
        <v>1</v>
      </c>
      <c r="G58">
        <v>10</v>
      </c>
      <c r="H58" t="s">
        <v>76</v>
      </c>
      <c r="I58">
        <v>15</v>
      </c>
      <c r="J58">
        <v>1</v>
      </c>
      <c r="K58">
        <v>10</v>
      </c>
      <c r="L58" s="11">
        <v>6</v>
      </c>
      <c r="M58" s="8" t="s">
        <v>76</v>
      </c>
      <c r="N58" s="8" t="s">
        <v>76</v>
      </c>
      <c r="O58" s="8" t="s">
        <v>76</v>
      </c>
      <c r="P58" s="8">
        <v>0</v>
      </c>
      <c r="Q58" s="8">
        <v>1</v>
      </c>
      <c r="R58" s="8" t="s">
        <v>76</v>
      </c>
      <c r="S58" s="8">
        <v>2</v>
      </c>
      <c r="T58" s="8">
        <v>1</v>
      </c>
      <c r="U58" s="12">
        <v>2</v>
      </c>
      <c r="V58" s="7">
        <f t="shared" si="10"/>
        <v>16.216216216216218</v>
      </c>
      <c r="W58" s="7" t="str">
        <f t="shared" si="11"/>
        <v>-</v>
      </c>
      <c r="X58" s="7" t="str">
        <f t="shared" si="12"/>
        <v>-</v>
      </c>
      <c r="Y58" s="7" t="str">
        <f t="shared" si="13"/>
        <v>-</v>
      </c>
      <c r="Z58" s="7">
        <f t="shared" si="14"/>
        <v>0</v>
      </c>
      <c r="AA58" s="7">
        <f t="shared" si="15"/>
        <v>10</v>
      </c>
      <c r="AB58" s="7" t="str">
        <f t="shared" si="16"/>
        <v>-</v>
      </c>
      <c r="AC58" s="7">
        <f t="shared" si="17"/>
        <v>13.333333333333334</v>
      </c>
      <c r="AD58" s="7">
        <f t="shared" si="18"/>
        <v>100</v>
      </c>
      <c r="AE58" s="7">
        <f t="shared" si="19"/>
        <v>20</v>
      </c>
    </row>
    <row r="59" spans="1:31" ht="13.5">
      <c r="A59" t="s">
        <v>42</v>
      </c>
      <c r="B59">
        <v>42</v>
      </c>
      <c r="C59" t="s">
        <v>76</v>
      </c>
      <c r="D59" t="s">
        <v>76</v>
      </c>
      <c r="E59">
        <v>1</v>
      </c>
      <c r="F59" t="s">
        <v>76</v>
      </c>
      <c r="G59">
        <v>11</v>
      </c>
      <c r="H59">
        <v>2</v>
      </c>
      <c r="I59">
        <v>11</v>
      </c>
      <c r="J59">
        <v>1</v>
      </c>
      <c r="K59">
        <v>16</v>
      </c>
      <c r="L59" s="11">
        <v>6</v>
      </c>
      <c r="M59" s="8" t="s">
        <v>76</v>
      </c>
      <c r="N59" s="8" t="s">
        <v>76</v>
      </c>
      <c r="O59" s="8">
        <v>0</v>
      </c>
      <c r="P59" s="8" t="s">
        <v>76</v>
      </c>
      <c r="Q59" s="8">
        <v>1</v>
      </c>
      <c r="R59" s="8">
        <v>1</v>
      </c>
      <c r="S59" s="8">
        <v>0</v>
      </c>
      <c r="T59" s="8">
        <v>1</v>
      </c>
      <c r="U59" s="12">
        <v>3</v>
      </c>
      <c r="V59" s="7">
        <f t="shared" si="10"/>
        <v>14.285714285714285</v>
      </c>
      <c r="W59" s="7" t="str">
        <f t="shared" si="11"/>
        <v>-</v>
      </c>
      <c r="X59" s="7" t="str">
        <f t="shared" si="12"/>
        <v>-</v>
      </c>
      <c r="Y59" s="7">
        <f t="shared" si="13"/>
        <v>0</v>
      </c>
      <c r="Z59" s="7" t="str">
        <f t="shared" si="14"/>
        <v>-</v>
      </c>
      <c r="AA59" s="7">
        <f t="shared" si="15"/>
        <v>9.090909090909092</v>
      </c>
      <c r="AB59" s="7">
        <f t="shared" si="16"/>
        <v>50</v>
      </c>
      <c r="AC59" s="7">
        <f t="shared" si="17"/>
        <v>0</v>
      </c>
      <c r="AD59" s="7">
        <f t="shared" si="18"/>
        <v>100</v>
      </c>
      <c r="AE59" s="7">
        <f t="shared" si="19"/>
        <v>18.75</v>
      </c>
    </row>
    <row r="60" spans="1:31" ht="13.5">
      <c r="A60" t="s">
        <v>44</v>
      </c>
      <c r="B60">
        <v>83</v>
      </c>
      <c r="C60" t="s">
        <v>76</v>
      </c>
      <c r="D60" t="s">
        <v>76</v>
      </c>
      <c r="E60">
        <v>14</v>
      </c>
      <c r="F60" t="s">
        <v>76</v>
      </c>
      <c r="G60">
        <v>21</v>
      </c>
      <c r="H60" t="s">
        <v>76</v>
      </c>
      <c r="I60">
        <v>25</v>
      </c>
      <c r="J60" t="s">
        <v>76</v>
      </c>
      <c r="K60">
        <v>23</v>
      </c>
      <c r="L60" s="11">
        <v>6</v>
      </c>
      <c r="M60" s="8" t="s">
        <v>76</v>
      </c>
      <c r="N60" s="8" t="s">
        <v>76</v>
      </c>
      <c r="O60" s="8">
        <v>1</v>
      </c>
      <c r="P60" s="8" t="s">
        <v>76</v>
      </c>
      <c r="Q60" s="8">
        <v>1</v>
      </c>
      <c r="R60" s="8" t="s">
        <v>76</v>
      </c>
      <c r="S60" s="8">
        <v>3</v>
      </c>
      <c r="T60" s="8" t="s">
        <v>76</v>
      </c>
      <c r="U60" s="12">
        <v>1</v>
      </c>
      <c r="V60" s="7">
        <f t="shared" si="10"/>
        <v>7.228915662650602</v>
      </c>
      <c r="W60" s="7" t="str">
        <f t="shared" si="11"/>
        <v>-</v>
      </c>
      <c r="X60" s="7" t="str">
        <f t="shared" si="12"/>
        <v>-</v>
      </c>
      <c r="Y60" s="7">
        <f t="shared" si="13"/>
        <v>7.142857142857142</v>
      </c>
      <c r="Z60" s="7" t="str">
        <f t="shared" si="14"/>
        <v>-</v>
      </c>
      <c r="AA60" s="7">
        <f t="shared" si="15"/>
        <v>4.761904761904762</v>
      </c>
      <c r="AB60" s="7" t="str">
        <f t="shared" si="16"/>
        <v>-</v>
      </c>
      <c r="AC60" s="7">
        <f t="shared" si="17"/>
        <v>12</v>
      </c>
      <c r="AD60" s="7" t="str">
        <f t="shared" si="18"/>
        <v>-</v>
      </c>
      <c r="AE60" s="7">
        <f t="shared" si="19"/>
        <v>4.3478260869565215</v>
      </c>
    </row>
    <row r="61" spans="1:31" ht="13.5">
      <c r="A61" t="s">
        <v>27</v>
      </c>
      <c r="B61">
        <v>68</v>
      </c>
      <c r="C61" t="s">
        <v>76</v>
      </c>
      <c r="D61" t="s">
        <v>76</v>
      </c>
      <c r="E61">
        <v>14</v>
      </c>
      <c r="F61" t="s">
        <v>76</v>
      </c>
      <c r="G61">
        <v>13</v>
      </c>
      <c r="H61" t="s">
        <v>76</v>
      </c>
      <c r="I61">
        <v>14</v>
      </c>
      <c r="J61">
        <v>1</v>
      </c>
      <c r="K61">
        <v>26</v>
      </c>
      <c r="L61" s="11">
        <v>5</v>
      </c>
      <c r="M61" s="8" t="s">
        <v>76</v>
      </c>
      <c r="N61" s="8" t="s">
        <v>76</v>
      </c>
      <c r="O61" s="8">
        <v>0</v>
      </c>
      <c r="P61" s="8" t="s">
        <v>76</v>
      </c>
      <c r="Q61" s="8">
        <v>1</v>
      </c>
      <c r="R61" s="8" t="s">
        <v>76</v>
      </c>
      <c r="S61" s="8">
        <v>1</v>
      </c>
      <c r="T61" s="8">
        <v>0</v>
      </c>
      <c r="U61" s="12">
        <v>3</v>
      </c>
      <c r="V61" s="7">
        <f t="shared" si="10"/>
        <v>7.352941176470589</v>
      </c>
      <c r="W61" s="7" t="str">
        <f t="shared" si="11"/>
        <v>-</v>
      </c>
      <c r="X61" s="7" t="str">
        <f t="shared" si="12"/>
        <v>-</v>
      </c>
      <c r="Y61" s="7">
        <f t="shared" si="13"/>
        <v>0</v>
      </c>
      <c r="Z61" s="7" t="str">
        <f t="shared" si="14"/>
        <v>-</v>
      </c>
      <c r="AA61" s="7">
        <f t="shared" si="15"/>
        <v>7.6923076923076925</v>
      </c>
      <c r="AB61" s="7" t="str">
        <f t="shared" si="16"/>
        <v>-</v>
      </c>
      <c r="AC61" s="7">
        <f t="shared" si="17"/>
        <v>7.142857142857142</v>
      </c>
      <c r="AD61" s="7">
        <f t="shared" si="18"/>
        <v>0</v>
      </c>
      <c r="AE61" s="7">
        <f t="shared" si="19"/>
        <v>11.538461538461538</v>
      </c>
    </row>
    <row r="62" spans="1:31" ht="13.5">
      <c r="A62" t="s">
        <v>33</v>
      </c>
      <c r="B62">
        <v>41</v>
      </c>
      <c r="C62" t="s">
        <v>76</v>
      </c>
      <c r="D62" t="s">
        <v>76</v>
      </c>
      <c r="E62" t="s">
        <v>76</v>
      </c>
      <c r="F62" t="s">
        <v>76</v>
      </c>
      <c r="G62">
        <v>14</v>
      </c>
      <c r="H62" t="s">
        <v>76</v>
      </c>
      <c r="I62">
        <v>12</v>
      </c>
      <c r="J62" t="s">
        <v>76</v>
      </c>
      <c r="K62">
        <v>15</v>
      </c>
      <c r="L62" s="11">
        <v>5</v>
      </c>
      <c r="M62" s="8" t="s">
        <v>76</v>
      </c>
      <c r="N62" s="8" t="s">
        <v>76</v>
      </c>
      <c r="O62" s="8" t="s">
        <v>76</v>
      </c>
      <c r="P62" s="8" t="s">
        <v>76</v>
      </c>
      <c r="Q62" s="8">
        <v>0</v>
      </c>
      <c r="R62" s="8" t="s">
        <v>76</v>
      </c>
      <c r="S62" s="8">
        <v>2</v>
      </c>
      <c r="T62" s="8" t="s">
        <v>76</v>
      </c>
      <c r="U62" s="12">
        <v>3</v>
      </c>
      <c r="V62" s="7">
        <f t="shared" si="10"/>
        <v>12.195121951219512</v>
      </c>
      <c r="W62" s="7" t="str">
        <f t="shared" si="11"/>
        <v>-</v>
      </c>
      <c r="X62" s="7" t="str">
        <f t="shared" si="12"/>
        <v>-</v>
      </c>
      <c r="Y62" s="7" t="str">
        <f t="shared" si="13"/>
        <v>-</v>
      </c>
      <c r="Z62" s="7" t="str">
        <f t="shared" si="14"/>
        <v>-</v>
      </c>
      <c r="AA62" s="7">
        <f t="shared" si="15"/>
        <v>0</v>
      </c>
      <c r="AB62" s="7" t="str">
        <f t="shared" si="16"/>
        <v>-</v>
      </c>
      <c r="AC62" s="7">
        <f t="shared" si="17"/>
        <v>16.666666666666664</v>
      </c>
      <c r="AD62" s="7" t="str">
        <f t="shared" si="18"/>
        <v>-</v>
      </c>
      <c r="AE62" s="7">
        <f t="shared" si="19"/>
        <v>20</v>
      </c>
    </row>
    <row r="63" spans="1:31" ht="13.5">
      <c r="A63" t="s">
        <v>72</v>
      </c>
      <c r="B63">
        <v>38</v>
      </c>
      <c r="C63" t="s">
        <v>76</v>
      </c>
      <c r="D63" t="s">
        <v>76</v>
      </c>
      <c r="E63">
        <v>2</v>
      </c>
      <c r="F63" t="s">
        <v>76</v>
      </c>
      <c r="G63">
        <v>8</v>
      </c>
      <c r="H63" t="s">
        <v>76</v>
      </c>
      <c r="I63">
        <v>15</v>
      </c>
      <c r="J63" t="s">
        <v>76</v>
      </c>
      <c r="K63">
        <v>13</v>
      </c>
      <c r="L63" s="11">
        <v>5</v>
      </c>
      <c r="M63" s="8" t="s">
        <v>76</v>
      </c>
      <c r="N63" s="8" t="s">
        <v>76</v>
      </c>
      <c r="O63" s="8">
        <v>1</v>
      </c>
      <c r="P63" s="8" t="s">
        <v>76</v>
      </c>
      <c r="Q63" s="8">
        <v>0</v>
      </c>
      <c r="R63" s="8" t="s">
        <v>76</v>
      </c>
      <c r="S63" s="8">
        <v>2</v>
      </c>
      <c r="T63" s="8" t="s">
        <v>76</v>
      </c>
      <c r="U63" s="12">
        <v>2</v>
      </c>
      <c r="V63" s="7">
        <f t="shared" si="10"/>
        <v>13.157894736842104</v>
      </c>
      <c r="W63" s="7" t="str">
        <f t="shared" si="11"/>
        <v>-</v>
      </c>
      <c r="X63" s="7" t="str">
        <f t="shared" si="12"/>
        <v>-</v>
      </c>
      <c r="Y63" s="7">
        <f t="shared" si="13"/>
        <v>50</v>
      </c>
      <c r="Z63" s="7" t="str">
        <f t="shared" si="14"/>
        <v>-</v>
      </c>
      <c r="AA63" s="7">
        <f t="shared" si="15"/>
        <v>0</v>
      </c>
      <c r="AB63" s="7" t="str">
        <f t="shared" si="16"/>
        <v>-</v>
      </c>
      <c r="AC63" s="7">
        <f t="shared" si="17"/>
        <v>13.333333333333334</v>
      </c>
      <c r="AD63" s="7" t="str">
        <f t="shared" si="18"/>
        <v>-</v>
      </c>
      <c r="AE63" s="7">
        <f t="shared" si="19"/>
        <v>15.384615384615385</v>
      </c>
    </row>
    <row r="64" spans="1:31" ht="13.5">
      <c r="A64" t="s">
        <v>18</v>
      </c>
      <c r="B64">
        <v>74</v>
      </c>
      <c r="C64" t="s">
        <v>76</v>
      </c>
      <c r="D64" t="s">
        <v>76</v>
      </c>
      <c r="E64">
        <v>14</v>
      </c>
      <c r="F64" t="s">
        <v>76</v>
      </c>
      <c r="G64">
        <v>13</v>
      </c>
      <c r="H64">
        <v>4</v>
      </c>
      <c r="I64">
        <v>19</v>
      </c>
      <c r="J64" t="s">
        <v>76</v>
      </c>
      <c r="K64">
        <v>24</v>
      </c>
      <c r="L64" s="11">
        <v>4</v>
      </c>
      <c r="M64" s="8" t="s">
        <v>76</v>
      </c>
      <c r="N64" s="8" t="s">
        <v>76</v>
      </c>
      <c r="O64" s="8">
        <v>2</v>
      </c>
      <c r="P64" s="8" t="s">
        <v>76</v>
      </c>
      <c r="Q64" s="8">
        <v>0</v>
      </c>
      <c r="R64" s="8">
        <v>2</v>
      </c>
      <c r="S64" s="8">
        <v>0</v>
      </c>
      <c r="T64" s="8" t="s">
        <v>76</v>
      </c>
      <c r="U64" s="12">
        <v>0</v>
      </c>
      <c r="V64" s="7">
        <f t="shared" si="10"/>
        <v>5.405405405405405</v>
      </c>
      <c r="W64" s="7" t="str">
        <f t="shared" si="11"/>
        <v>-</v>
      </c>
      <c r="X64" s="7" t="str">
        <f t="shared" si="12"/>
        <v>-</v>
      </c>
      <c r="Y64" s="7">
        <f t="shared" si="13"/>
        <v>14.285714285714285</v>
      </c>
      <c r="Z64" s="7" t="str">
        <f t="shared" si="14"/>
        <v>-</v>
      </c>
      <c r="AA64" s="7">
        <f t="shared" si="15"/>
        <v>0</v>
      </c>
      <c r="AB64" s="7">
        <f t="shared" si="16"/>
        <v>50</v>
      </c>
      <c r="AC64" s="7">
        <f t="shared" si="17"/>
        <v>0</v>
      </c>
      <c r="AD64" s="7" t="str">
        <f t="shared" si="18"/>
        <v>-</v>
      </c>
      <c r="AE64" s="7">
        <f t="shared" si="19"/>
        <v>0</v>
      </c>
    </row>
    <row r="65" spans="1:31" ht="13.5">
      <c r="A65" t="s">
        <v>25</v>
      </c>
      <c r="B65">
        <v>39</v>
      </c>
      <c r="C65">
        <v>1</v>
      </c>
      <c r="D65" t="s">
        <v>76</v>
      </c>
      <c r="E65">
        <v>6</v>
      </c>
      <c r="F65" t="s">
        <v>76</v>
      </c>
      <c r="G65">
        <v>8</v>
      </c>
      <c r="H65" t="s">
        <v>76</v>
      </c>
      <c r="I65">
        <v>9</v>
      </c>
      <c r="J65">
        <v>1</v>
      </c>
      <c r="K65">
        <v>14</v>
      </c>
      <c r="L65" s="11">
        <v>4</v>
      </c>
      <c r="M65" s="8">
        <v>0</v>
      </c>
      <c r="N65" s="8" t="s">
        <v>76</v>
      </c>
      <c r="O65" s="8">
        <v>1</v>
      </c>
      <c r="P65" s="8" t="s">
        <v>76</v>
      </c>
      <c r="Q65" s="8">
        <v>1</v>
      </c>
      <c r="R65" s="8" t="s">
        <v>76</v>
      </c>
      <c r="S65" s="8">
        <v>1</v>
      </c>
      <c r="T65" s="8">
        <v>0</v>
      </c>
      <c r="U65" s="12">
        <v>1</v>
      </c>
      <c r="V65" s="7">
        <f t="shared" si="10"/>
        <v>10.256410256410255</v>
      </c>
      <c r="W65" s="7">
        <f t="shared" si="11"/>
        <v>0</v>
      </c>
      <c r="X65" s="7" t="str">
        <f t="shared" si="12"/>
        <v>-</v>
      </c>
      <c r="Y65" s="7">
        <f t="shared" si="13"/>
        <v>16.666666666666664</v>
      </c>
      <c r="Z65" s="7" t="str">
        <f t="shared" si="14"/>
        <v>-</v>
      </c>
      <c r="AA65" s="7">
        <f t="shared" si="15"/>
        <v>12.5</v>
      </c>
      <c r="AB65" s="7" t="str">
        <f t="shared" si="16"/>
        <v>-</v>
      </c>
      <c r="AC65" s="7">
        <f t="shared" si="17"/>
        <v>11.11111111111111</v>
      </c>
      <c r="AD65" s="7">
        <f t="shared" si="18"/>
        <v>0</v>
      </c>
      <c r="AE65" s="7">
        <f t="shared" si="19"/>
        <v>7.142857142857142</v>
      </c>
    </row>
    <row r="66" spans="1:31" ht="13.5">
      <c r="A66" t="s">
        <v>1</v>
      </c>
      <c r="B66">
        <v>34</v>
      </c>
      <c r="C66" t="s">
        <v>98</v>
      </c>
      <c r="D66" t="s">
        <v>76</v>
      </c>
      <c r="E66" t="s">
        <v>76</v>
      </c>
      <c r="F66" t="s">
        <v>76</v>
      </c>
      <c r="G66">
        <v>9</v>
      </c>
      <c r="H66" t="s">
        <v>76</v>
      </c>
      <c r="I66">
        <v>16</v>
      </c>
      <c r="J66">
        <v>2</v>
      </c>
      <c r="K66">
        <v>7</v>
      </c>
      <c r="L66" s="11">
        <v>3</v>
      </c>
      <c r="M66" s="8" t="s">
        <v>76</v>
      </c>
      <c r="N66" s="8" t="s">
        <v>76</v>
      </c>
      <c r="O66" s="8" t="s">
        <v>76</v>
      </c>
      <c r="P66" s="8" t="s">
        <v>76</v>
      </c>
      <c r="Q66" s="8">
        <v>0</v>
      </c>
      <c r="R66" s="8" t="s">
        <v>76</v>
      </c>
      <c r="S66" s="8">
        <v>1</v>
      </c>
      <c r="T66" s="8">
        <v>1</v>
      </c>
      <c r="U66" s="12">
        <v>1</v>
      </c>
      <c r="V66" s="7">
        <f t="shared" si="10"/>
        <v>8.823529411764707</v>
      </c>
      <c r="W66" s="7" t="str">
        <f t="shared" si="11"/>
        <v>-</v>
      </c>
      <c r="X66" s="7" t="str">
        <f t="shared" si="12"/>
        <v>-</v>
      </c>
      <c r="Y66" s="7" t="str">
        <f t="shared" si="13"/>
        <v>-</v>
      </c>
      <c r="Z66" s="7" t="str">
        <f t="shared" si="14"/>
        <v>-</v>
      </c>
      <c r="AA66" s="7">
        <f t="shared" si="15"/>
        <v>0</v>
      </c>
      <c r="AB66" s="7" t="str">
        <f t="shared" si="16"/>
        <v>-</v>
      </c>
      <c r="AC66" s="7">
        <f t="shared" si="17"/>
        <v>6.25</v>
      </c>
      <c r="AD66" s="7">
        <f t="shared" si="18"/>
        <v>50</v>
      </c>
      <c r="AE66" s="7">
        <f t="shared" si="19"/>
        <v>14.285714285714285</v>
      </c>
    </row>
    <row r="67" spans="1:31" ht="13.5">
      <c r="A67" t="s">
        <v>3</v>
      </c>
      <c r="B67">
        <v>83</v>
      </c>
      <c r="C67">
        <v>2</v>
      </c>
      <c r="D67">
        <v>1</v>
      </c>
      <c r="E67">
        <v>10</v>
      </c>
      <c r="F67">
        <v>3</v>
      </c>
      <c r="G67">
        <v>14</v>
      </c>
      <c r="H67">
        <v>1</v>
      </c>
      <c r="I67">
        <v>29</v>
      </c>
      <c r="J67">
        <v>1</v>
      </c>
      <c r="K67">
        <v>22</v>
      </c>
      <c r="L67" s="11">
        <v>3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  <c r="T67" s="8">
        <v>0</v>
      </c>
      <c r="U67" s="12">
        <v>2</v>
      </c>
      <c r="V67" s="7">
        <f t="shared" si="10"/>
        <v>3.614457831325301</v>
      </c>
      <c r="W67" s="7">
        <f t="shared" si="11"/>
        <v>0</v>
      </c>
      <c r="X67" s="7">
        <f t="shared" si="12"/>
        <v>0</v>
      </c>
      <c r="Y67" s="7">
        <f t="shared" si="13"/>
        <v>0</v>
      </c>
      <c r="Z67" s="7">
        <f t="shared" si="14"/>
        <v>0</v>
      </c>
      <c r="AA67" s="7">
        <f t="shared" si="15"/>
        <v>0</v>
      </c>
      <c r="AB67" s="7">
        <f t="shared" si="16"/>
        <v>0</v>
      </c>
      <c r="AC67" s="7">
        <f t="shared" si="17"/>
        <v>3.4482758620689653</v>
      </c>
      <c r="AD67" s="7">
        <f t="shared" si="18"/>
        <v>0</v>
      </c>
      <c r="AE67" s="7">
        <f t="shared" si="19"/>
        <v>9.090909090909092</v>
      </c>
    </row>
    <row r="68" spans="1:31" ht="13.5">
      <c r="A68" t="s">
        <v>4</v>
      </c>
      <c r="B68">
        <v>55</v>
      </c>
      <c r="C68" t="s">
        <v>76</v>
      </c>
      <c r="D68">
        <v>2</v>
      </c>
      <c r="E68">
        <v>15</v>
      </c>
      <c r="F68">
        <v>2</v>
      </c>
      <c r="G68">
        <v>14</v>
      </c>
      <c r="H68">
        <v>1</v>
      </c>
      <c r="I68">
        <v>9</v>
      </c>
      <c r="J68">
        <v>1</v>
      </c>
      <c r="K68">
        <v>11</v>
      </c>
      <c r="L68" s="11">
        <v>3</v>
      </c>
      <c r="M68" s="8" t="s">
        <v>76</v>
      </c>
      <c r="N68" s="8">
        <v>0</v>
      </c>
      <c r="O68" s="8">
        <v>0</v>
      </c>
      <c r="P68" s="8">
        <v>1</v>
      </c>
      <c r="Q68" s="8">
        <v>1</v>
      </c>
      <c r="R68" s="8">
        <v>0</v>
      </c>
      <c r="S68" s="8">
        <v>0</v>
      </c>
      <c r="T68" s="8">
        <v>0</v>
      </c>
      <c r="U68" s="12">
        <v>1</v>
      </c>
      <c r="V68" s="7">
        <f aca="true" t="shared" si="20" ref="V68:V78">IF(B68="－","-",L68/B68*100)</f>
        <v>5.454545454545454</v>
      </c>
      <c r="W68" s="7" t="str">
        <f aca="true" t="shared" si="21" ref="W68:W78">IF(C68="－","-",M68/C68*100)</f>
        <v>-</v>
      </c>
      <c r="X68" s="7">
        <f aca="true" t="shared" si="22" ref="X68:X78">IF(D68="－","-",N68/D68*100)</f>
        <v>0</v>
      </c>
      <c r="Y68" s="7">
        <f aca="true" t="shared" si="23" ref="Y68:Y78">IF(E68="－","-",O68/E68*100)</f>
        <v>0</v>
      </c>
      <c r="Z68" s="7">
        <f aca="true" t="shared" si="24" ref="Z68:Z78">IF(F68="－","-",P68/F68*100)</f>
        <v>50</v>
      </c>
      <c r="AA68" s="7">
        <f aca="true" t="shared" si="25" ref="AA68:AA78">IF(G68="－","-",Q68/G68*100)</f>
        <v>7.142857142857142</v>
      </c>
      <c r="AB68" s="7">
        <f aca="true" t="shared" si="26" ref="AB68:AB78">IF(H68="－","-",R68/H68*100)</f>
        <v>0</v>
      </c>
      <c r="AC68" s="7">
        <f aca="true" t="shared" si="27" ref="AC68:AC78">IF(I68="－","-",S68/I68*100)</f>
        <v>0</v>
      </c>
      <c r="AD68" s="7">
        <f aca="true" t="shared" si="28" ref="AD68:AD78">IF(J68="－","-",T68/J68*100)</f>
        <v>0</v>
      </c>
      <c r="AE68" s="7">
        <f aca="true" t="shared" si="29" ref="AE68:AE78">IF(K68="－","-",U68/K68*100)</f>
        <v>9.090909090909092</v>
      </c>
    </row>
    <row r="69" spans="1:31" ht="13.5">
      <c r="A69" t="s">
        <v>16</v>
      </c>
      <c r="B69">
        <v>55</v>
      </c>
      <c r="C69">
        <v>4</v>
      </c>
      <c r="D69" t="s">
        <v>76</v>
      </c>
      <c r="E69">
        <v>11</v>
      </c>
      <c r="F69" t="s">
        <v>76</v>
      </c>
      <c r="G69">
        <v>18</v>
      </c>
      <c r="H69">
        <v>2</v>
      </c>
      <c r="I69">
        <v>9</v>
      </c>
      <c r="J69" t="s">
        <v>76</v>
      </c>
      <c r="K69">
        <v>11</v>
      </c>
      <c r="L69" s="11">
        <v>3</v>
      </c>
      <c r="M69" s="8">
        <v>0</v>
      </c>
      <c r="N69" s="8" t="s">
        <v>76</v>
      </c>
      <c r="O69" s="8">
        <v>0</v>
      </c>
      <c r="P69" s="8" t="s">
        <v>76</v>
      </c>
      <c r="Q69" s="8">
        <v>0</v>
      </c>
      <c r="R69" s="8">
        <v>0</v>
      </c>
      <c r="S69" s="8">
        <v>0</v>
      </c>
      <c r="T69" s="8" t="s">
        <v>76</v>
      </c>
      <c r="U69" s="12">
        <v>3</v>
      </c>
      <c r="V69" s="7">
        <f t="shared" si="20"/>
        <v>5.454545454545454</v>
      </c>
      <c r="W69" s="7">
        <f t="shared" si="21"/>
        <v>0</v>
      </c>
      <c r="X69" s="7" t="str">
        <f t="shared" si="22"/>
        <v>-</v>
      </c>
      <c r="Y69" s="7">
        <f t="shared" si="23"/>
        <v>0</v>
      </c>
      <c r="Z69" s="7" t="str">
        <f t="shared" si="24"/>
        <v>-</v>
      </c>
      <c r="AA69" s="7">
        <f t="shared" si="25"/>
        <v>0</v>
      </c>
      <c r="AB69" s="7">
        <f t="shared" si="26"/>
        <v>0</v>
      </c>
      <c r="AC69" s="7">
        <f t="shared" si="27"/>
        <v>0</v>
      </c>
      <c r="AD69" s="7" t="str">
        <f t="shared" si="28"/>
        <v>-</v>
      </c>
      <c r="AE69" s="7">
        <f t="shared" si="29"/>
        <v>27.27272727272727</v>
      </c>
    </row>
    <row r="70" spans="1:31" ht="13.5">
      <c r="A70" t="s">
        <v>30</v>
      </c>
      <c r="B70">
        <v>29</v>
      </c>
      <c r="C70" t="s">
        <v>76</v>
      </c>
      <c r="D70">
        <v>1</v>
      </c>
      <c r="E70">
        <v>8</v>
      </c>
      <c r="F70" t="s">
        <v>76</v>
      </c>
      <c r="G70">
        <v>5</v>
      </c>
      <c r="H70" t="s">
        <v>76</v>
      </c>
      <c r="I70">
        <v>9</v>
      </c>
      <c r="J70" t="s">
        <v>76</v>
      </c>
      <c r="K70">
        <v>6</v>
      </c>
      <c r="L70" s="11">
        <v>3</v>
      </c>
      <c r="M70" s="8" t="s">
        <v>76</v>
      </c>
      <c r="N70" s="8">
        <v>0</v>
      </c>
      <c r="O70" s="8">
        <v>0</v>
      </c>
      <c r="P70" s="8" t="s">
        <v>76</v>
      </c>
      <c r="Q70" s="8">
        <v>1</v>
      </c>
      <c r="R70" s="8" t="s">
        <v>76</v>
      </c>
      <c r="S70" s="8">
        <v>1</v>
      </c>
      <c r="T70" s="8" t="s">
        <v>76</v>
      </c>
      <c r="U70" s="12">
        <v>1</v>
      </c>
      <c r="V70" s="7">
        <f t="shared" si="20"/>
        <v>10.344827586206897</v>
      </c>
      <c r="W70" s="7" t="str">
        <f t="shared" si="21"/>
        <v>-</v>
      </c>
      <c r="X70" s="7">
        <f t="shared" si="22"/>
        <v>0</v>
      </c>
      <c r="Y70" s="7">
        <f t="shared" si="23"/>
        <v>0</v>
      </c>
      <c r="Z70" s="7" t="str">
        <f t="shared" si="24"/>
        <v>-</v>
      </c>
      <c r="AA70" s="7">
        <f t="shared" si="25"/>
        <v>20</v>
      </c>
      <c r="AB70" s="7" t="str">
        <f t="shared" si="26"/>
        <v>-</v>
      </c>
      <c r="AC70" s="7">
        <f t="shared" si="27"/>
        <v>11.11111111111111</v>
      </c>
      <c r="AD70" s="7" t="str">
        <f t="shared" si="28"/>
        <v>-</v>
      </c>
      <c r="AE70" s="7">
        <f t="shared" si="29"/>
        <v>16.666666666666664</v>
      </c>
    </row>
    <row r="71" spans="1:31" ht="13.5">
      <c r="A71" t="s">
        <v>51</v>
      </c>
      <c r="B71">
        <v>81</v>
      </c>
      <c r="C71" t="s">
        <v>76</v>
      </c>
      <c r="D71" t="s">
        <v>76</v>
      </c>
      <c r="E71">
        <v>8</v>
      </c>
      <c r="F71" t="s">
        <v>76</v>
      </c>
      <c r="G71">
        <v>17</v>
      </c>
      <c r="H71" t="s">
        <v>76</v>
      </c>
      <c r="I71">
        <v>32</v>
      </c>
      <c r="J71" t="s">
        <v>76</v>
      </c>
      <c r="K71">
        <v>24</v>
      </c>
      <c r="L71" s="11">
        <v>3</v>
      </c>
      <c r="M71" s="8" t="s">
        <v>76</v>
      </c>
      <c r="N71" s="8" t="s">
        <v>76</v>
      </c>
      <c r="O71" s="8">
        <v>0</v>
      </c>
      <c r="P71" s="8" t="s">
        <v>76</v>
      </c>
      <c r="Q71" s="8">
        <v>1</v>
      </c>
      <c r="R71" s="8" t="s">
        <v>76</v>
      </c>
      <c r="S71" s="8">
        <v>2</v>
      </c>
      <c r="T71" s="8" t="s">
        <v>76</v>
      </c>
      <c r="U71" s="12">
        <v>0</v>
      </c>
      <c r="V71" s="7">
        <f t="shared" si="20"/>
        <v>3.7037037037037033</v>
      </c>
      <c r="W71" s="7" t="str">
        <f t="shared" si="21"/>
        <v>-</v>
      </c>
      <c r="X71" s="7" t="str">
        <f t="shared" si="22"/>
        <v>-</v>
      </c>
      <c r="Y71" s="7">
        <f t="shared" si="23"/>
        <v>0</v>
      </c>
      <c r="Z71" s="7" t="str">
        <f t="shared" si="24"/>
        <v>-</v>
      </c>
      <c r="AA71" s="7">
        <f t="shared" si="25"/>
        <v>5.88235294117647</v>
      </c>
      <c r="AB71" s="7" t="str">
        <f t="shared" si="26"/>
        <v>-</v>
      </c>
      <c r="AC71" s="7">
        <f t="shared" si="27"/>
        <v>6.25</v>
      </c>
      <c r="AD71" s="7" t="str">
        <f t="shared" si="28"/>
        <v>-</v>
      </c>
      <c r="AE71" s="7">
        <f t="shared" si="29"/>
        <v>0</v>
      </c>
    </row>
    <row r="72" spans="1:31" ht="13.5">
      <c r="A72" t="s">
        <v>63</v>
      </c>
      <c r="B72">
        <v>31</v>
      </c>
      <c r="C72" t="s">
        <v>76</v>
      </c>
      <c r="D72" t="s">
        <v>76</v>
      </c>
      <c r="E72" t="s">
        <v>76</v>
      </c>
      <c r="F72">
        <v>1</v>
      </c>
      <c r="G72">
        <v>9</v>
      </c>
      <c r="H72">
        <v>4</v>
      </c>
      <c r="I72">
        <v>3</v>
      </c>
      <c r="J72">
        <v>4</v>
      </c>
      <c r="K72">
        <v>10</v>
      </c>
      <c r="L72" s="11">
        <v>3</v>
      </c>
      <c r="M72" s="8" t="s">
        <v>76</v>
      </c>
      <c r="N72" s="8" t="s">
        <v>76</v>
      </c>
      <c r="O72" s="8" t="s">
        <v>76</v>
      </c>
      <c r="P72" s="8">
        <v>0</v>
      </c>
      <c r="Q72" s="8">
        <v>1</v>
      </c>
      <c r="R72" s="8">
        <v>0</v>
      </c>
      <c r="S72" s="8">
        <v>0</v>
      </c>
      <c r="T72" s="8">
        <v>0</v>
      </c>
      <c r="U72" s="12">
        <v>2</v>
      </c>
      <c r="V72" s="7">
        <f t="shared" si="20"/>
        <v>9.67741935483871</v>
      </c>
      <c r="W72" s="7" t="str">
        <f t="shared" si="21"/>
        <v>-</v>
      </c>
      <c r="X72" s="7" t="str">
        <f t="shared" si="22"/>
        <v>-</v>
      </c>
      <c r="Y72" s="7" t="str">
        <f t="shared" si="23"/>
        <v>-</v>
      </c>
      <c r="Z72" s="7">
        <f t="shared" si="24"/>
        <v>0</v>
      </c>
      <c r="AA72" s="7">
        <f t="shared" si="25"/>
        <v>11.11111111111111</v>
      </c>
      <c r="AB72" s="7">
        <f t="shared" si="26"/>
        <v>0</v>
      </c>
      <c r="AC72" s="7">
        <f t="shared" si="27"/>
        <v>0</v>
      </c>
      <c r="AD72" s="7">
        <f t="shared" si="28"/>
        <v>0</v>
      </c>
      <c r="AE72" s="7">
        <f t="shared" si="29"/>
        <v>20</v>
      </c>
    </row>
    <row r="73" spans="1:31" ht="13.5">
      <c r="A73" t="s">
        <v>39</v>
      </c>
      <c r="B73">
        <v>47</v>
      </c>
      <c r="C73">
        <v>7</v>
      </c>
      <c r="D73">
        <v>3</v>
      </c>
      <c r="E73">
        <v>6</v>
      </c>
      <c r="F73">
        <v>1</v>
      </c>
      <c r="G73">
        <v>6</v>
      </c>
      <c r="H73">
        <v>3</v>
      </c>
      <c r="I73">
        <v>6</v>
      </c>
      <c r="J73" t="s">
        <v>76</v>
      </c>
      <c r="K73">
        <v>15</v>
      </c>
      <c r="L73" s="11">
        <v>2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 t="s">
        <v>76</v>
      </c>
      <c r="U73" s="12">
        <v>2</v>
      </c>
      <c r="V73" s="7">
        <f t="shared" si="20"/>
        <v>4.25531914893617</v>
      </c>
      <c r="W73" s="7">
        <f t="shared" si="21"/>
        <v>0</v>
      </c>
      <c r="X73" s="7">
        <f t="shared" si="22"/>
        <v>0</v>
      </c>
      <c r="Y73" s="7">
        <f t="shared" si="23"/>
        <v>0</v>
      </c>
      <c r="Z73" s="7">
        <f t="shared" si="24"/>
        <v>0</v>
      </c>
      <c r="AA73" s="7">
        <f t="shared" si="25"/>
        <v>0</v>
      </c>
      <c r="AB73" s="7">
        <f t="shared" si="26"/>
        <v>0</v>
      </c>
      <c r="AC73" s="7">
        <f t="shared" si="27"/>
        <v>0</v>
      </c>
      <c r="AD73" s="7" t="str">
        <f t="shared" si="28"/>
        <v>-</v>
      </c>
      <c r="AE73" s="7">
        <f t="shared" si="29"/>
        <v>13.333333333333334</v>
      </c>
    </row>
    <row r="74" spans="1:31" ht="13.5">
      <c r="A74" t="s">
        <v>45</v>
      </c>
      <c r="B74">
        <v>55</v>
      </c>
      <c r="C74">
        <v>2</v>
      </c>
      <c r="D74" t="s">
        <v>76</v>
      </c>
      <c r="E74">
        <v>5</v>
      </c>
      <c r="F74" t="s">
        <v>76</v>
      </c>
      <c r="G74">
        <v>10</v>
      </c>
      <c r="H74" t="s">
        <v>76</v>
      </c>
      <c r="I74">
        <v>15</v>
      </c>
      <c r="J74" t="s">
        <v>76</v>
      </c>
      <c r="K74">
        <v>23</v>
      </c>
      <c r="L74" s="11">
        <v>2</v>
      </c>
      <c r="M74" s="8">
        <v>0</v>
      </c>
      <c r="N74" s="8" t="s">
        <v>76</v>
      </c>
      <c r="O74" s="8">
        <v>0</v>
      </c>
      <c r="P74" s="8" t="s">
        <v>76</v>
      </c>
      <c r="Q74" s="8">
        <v>0</v>
      </c>
      <c r="R74" s="8" t="s">
        <v>76</v>
      </c>
      <c r="S74" s="8">
        <v>2</v>
      </c>
      <c r="T74" s="8" t="s">
        <v>76</v>
      </c>
      <c r="U74" s="12">
        <v>0</v>
      </c>
      <c r="V74" s="7">
        <f t="shared" si="20"/>
        <v>3.6363636363636362</v>
      </c>
      <c r="W74" s="7">
        <f t="shared" si="21"/>
        <v>0</v>
      </c>
      <c r="X74" s="7" t="str">
        <f t="shared" si="22"/>
        <v>-</v>
      </c>
      <c r="Y74" s="7">
        <f t="shared" si="23"/>
        <v>0</v>
      </c>
      <c r="Z74" s="7" t="str">
        <f t="shared" si="24"/>
        <v>-</v>
      </c>
      <c r="AA74" s="7">
        <f t="shared" si="25"/>
        <v>0</v>
      </c>
      <c r="AB74" s="7" t="str">
        <f t="shared" si="26"/>
        <v>-</v>
      </c>
      <c r="AC74" s="7">
        <f t="shared" si="27"/>
        <v>13.333333333333334</v>
      </c>
      <c r="AD74" s="7" t="str">
        <f t="shared" si="28"/>
        <v>-</v>
      </c>
      <c r="AE74" s="7">
        <f t="shared" si="29"/>
        <v>0</v>
      </c>
    </row>
    <row r="75" spans="1:31" ht="13.5">
      <c r="A75" t="s">
        <v>48</v>
      </c>
      <c r="B75">
        <v>39</v>
      </c>
      <c r="C75" t="s">
        <v>76</v>
      </c>
      <c r="D75" t="s">
        <v>76</v>
      </c>
      <c r="E75">
        <v>13</v>
      </c>
      <c r="F75">
        <v>2</v>
      </c>
      <c r="G75">
        <v>6</v>
      </c>
      <c r="H75" t="s">
        <v>76</v>
      </c>
      <c r="I75">
        <v>9</v>
      </c>
      <c r="J75" t="s">
        <v>76</v>
      </c>
      <c r="K75">
        <v>9</v>
      </c>
      <c r="L75" s="11">
        <v>2</v>
      </c>
      <c r="M75" s="8" t="s">
        <v>76</v>
      </c>
      <c r="N75" s="8" t="s">
        <v>76</v>
      </c>
      <c r="O75" s="8">
        <v>0</v>
      </c>
      <c r="P75" s="8">
        <v>0</v>
      </c>
      <c r="Q75" s="8">
        <v>0</v>
      </c>
      <c r="R75" s="8" t="s">
        <v>76</v>
      </c>
      <c r="S75" s="8">
        <v>2</v>
      </c>
      <c r="T75" s="8" t="s">
        <v>76</v>
      </c>
      <c r="U75" s="12">
        <v>0</v>
      </c>
      <c r="V75" s="7">
        <f t="shared" si="20"/>
        <v>5.128205128205128</v>
      </c>
      <c r="W75" s="7" t="str">
        <f t="shared" si="21"/>
        <v>-</v>
      </c>
      <c r="X75" s="7" t="str">
        <f t="shared" si="22"/>
        <v>-</v>
      </c>
      <c r="Y75" s="7">
        <f t="shared" si="23"/>
        <v>0</v>
      </c>
      <c r="Z75" s="7">
        <f t="shared" si="24"/>
        <v>0</v>
      </c>
      <c r="AA75" s="7">
        <f t="shared" si="25"/>
        <v>0</v>
      </c>
      <c r="AB75" s="7" t="str">
        <f t="shared" si="26"/>
        <v>-</v>
      </c>
      <c r="AC75" s="7">
        <f t="shared" si="27"/>
        <v>22.22222222222222</v>
      </c>
      <c r="AD75" s="7" t="str">
        <f t="shared" si="28"/>
        <v>-</v>
      </c>
      <c r="AE75" s="7">
        <f t="shared" si="29"/>
        <v>0</v>
      </c>
    </row>
    <row r="76" spans="1:31" ht="13.5">
      <c r="A76" t="s">
        <v>56</v>
      </c>
      <c r="B76">
        <v>35</v>
      </c>
      <c r="C76">
        <v>1</v>
      </c>
      <c r="D76" t="s">
        <v>76</v>
      </c>
      <c r="E76">
        <v>5</v>
      </c>
      <c r="F76">
        <v>1</v>
      </c>
      <c r="G76">
        <v>2</v>
      </c>
      <c r="H76">
        <v>4</v>
      </c>
      <c r="I76">
        <v>3</v>
      </c>
      <c r="J76">
        <v>4</v>
      </c>
      <c r="K76">
        <v>15</v>
      </c>
      <c r="L76" s="11">
        <v>2</v>
      </c>
      <c r="M76" s="8">
        <v>0</v>
      </c>
      <c r="N76" s="8" t="s">
        <v>76</v>
      </c>
      <c r="O76" s="8">
        <v>0</v>
      </c>
      <c r="P76" s="8">
        <v>0</v>
      </c>
      <c r="Q76" s="8">
        <v>0</v>
      </c>
      <c r="R76" s="8">
        <v>0</v>
      </c>
      <c r="S76" s="8">
        <v>1</v>
      </c>
      <c r="T76" s="8">
        <v>0</v>
      </c>
      <c r="U76" s="12">
        <v>1</v>
      </c>
      <c r="V76" s="7">
        <f t="shared" si="20"/>
        <v>5.714285714285714</v>
      </c>
      <c r="W76" s="7">
        <f t="shared" si="21"/>
        <v>0</v>
      </c>
      <c r="X76" s="7" t="str">
        <f t="shared" si="22"/>
        <v>-</v>
      </c>
      <c r="Y76" s="7">
        <f t="shared" si="23"/>
        <v>0</v>
      </c>
      <c r="Z76" s="7">
        <f t="shared" si="24"/>
        <v>0</v>
      </c>
      <c r="AA76" s="7">
        <f t="shared" si="25"/>
        <v>0</v>
      </c>
      <c r="AB76" s="7">
        <f t="shared" si="26"/>
        <v>0</v>
      </c>
      <c r="AC76" s="7">
        <f t="shared" si="27"/>
        <v>33.33333333333333</v>
      </c>
      <c r="AD76" s="7">
        <f t="shared" si="28"/>
        <v>0</v>
      </c>
      <c r="AE76" s="7">
        <f t="shared" si="29"/>
        <v>6.666666666666667</v>
      </c>
    </row>
    <row r="77" spans="1:31" ht="13.5">
      <c r="A77" t="s">
        <v>11</v>
      </c>
      <c r="B77">
        <v>31</v>
      </c>
      <c r="C77" t="s">
        <v>76</v>
      </c>
      <c r="D77" t="s">
        <v>76</v>
      </c>
      <c r="E77">
        <v>8</v>
      </c>
      <c r="F77" t="s">
        <v>76</v>
      </c>
      <c r="G77">
        <v>8</v>
      </c>
      <c r="H77" t="s">
        <v>76</v>
      </c>
      <c r="I77">
        <v>9</v>
      </c>
      <c r="J77" t="s">
        <v>76</v>
      </c>
      <c r="K77">
        <v>6</v>
      </c>
      <c r="L77" s="11">
        <v>0</v>
      </c>
      <c r="M77" s="8" t="s">
        <v>76</v>
      </c>
      <c r="N77" s="8" t="s">
        <v>76</v>
      </c>
      <c r="O77" s="8">
        <v>0</v>
      </c>
      <c r="P77" s="8" t="s">
        <v>76</v>
      </c>
      <c r="Q77" s="8">
        <v>0</v>
      </c>
      <c r="R77" s="8" t="s">
        <v>76</v>
      </c>
      <c r="S77" s="8">
        <v>0</v>
      </c>
      <c r="T77" s="8" t="s">
        <v>76</v>
      </c>
      <c r="U77" s="12">
        <v>0</v>
      </c>
      <c r="V77" s="7">
        <f t="shared" si="20"/>
        <v>0</v>
      </c>
      <c r="W77" s="7" t="str">
        <f t="shared" si="21"/>
        <v>-</v>
      </c>
      <c r="X77" s="7" t="str">
        <f t="shared" si="22"/>
        <v>-</v>
      </c>
      <c r="Y77" s="7">
        <f t="shared" si="23"/>
        <v>0</v>
      </c>
      <c r="Z77" s="7" t="str">
        <f t="shared" si="24"/>
        <v>-</v>
      </c>
      <c r="AA77" s="7">
        <f t="shared" si="25"/>
        <v>0</v>
      </c>
      <c r="AB77" s="7" t="str">
        <f t="shared" si="26"/>
        <v>-</v>
      </c>
      <c r="AC77" s="7">
        <f t="shared" si="27"/>
        <v>0</v>
      </c>
      <c r="AD77" s="7" t="str">
        <f t="shared" si="28"/>
        <v>-</v>
      </c>
      <c r="AE77" s="7">
        <f t="shared" si="29"/>
        <v>0</v>
      </c>
    </row>
    <row r="78" spans="1:31" ht="13.5">
      <c r="A78" t="s">
        <v>58</v>
      </c>
      <c r="B78">
        <v>30</v>
      </c>
      <c r="C78">
        <v>2</v>
      </c>
      <c r="D78">
        <v>1</v>
      </c>
      <c r="E78">
        <v>7</v>
      </c>
      <c r="F78">
        <v>2</v>
      </c>
      <c r="G78">
        <v>11</v>
      </c>
      <c r="H78" t="s">
        <v>76</v>
      </c>
      <c r="I78">
        <v>6</v>
      </c>
      <c r="J78">
        <v>1</v>
      </c>
      <c r="K78" t="s">
        <v>76</v>
      </c>
      <c r="L78" s="13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 t="s">
        <v>76</v>
      </c>
      <c r="S78" s="14">
        <v>0</v>
      </c>
      <c r="T78" s="14">
        <v>0</v>
      </c>
      <c r="U78" s="15" t="s">
        <v>76</v>
      </c>
      <c r="V78" s="7">
        <f t="shared" si="20"/>
        <v>0</v>
      </c>
      <c r="W78" s="7">
        <f t="shared" si="21"/>
        <v>0</v>
      </c>
      <c r="X78" s="7">
        <f t="shared" si="22"/>
        <v>0</v>
      </c>
      <c r="Y78" s="7">
        <f t="shared" si="23"/>
        <v>0</v>
      </c>
      <c r="Z78" s="7">
        <f t="shared" si="24"/>
        <v>0</v>
      </c>
      <c r="AA78" s="7">
        <f t="shared" si="25"/>
        <v>0</v>
      </c>
      <c r="AB78" s="7" t="str">
        <f t="shared" si="26"/>
        <v>-</v>
      </c>
      <c r="AC78" s="7">
        <f t="shared" si="27"/>
        <v>0</v>
      </c>
      <c r="AD78" s="7">
        <f t="shared" si="28"/>
        <v>0</v>
      </c>
      <c r="AE78" s="7" t="str">
        <f t="shared" si="29"/>
        <v>-</v>
      </c>
    </row>
  </sheetData>
  <mergeCells count="19">
    <mergeCell ref="H2:I2"/>
    <mergeCell ref="J2:K2"/>
    <mergeCell ref="B1:K1"/>
    <mergeCell ref="A1:A3"/>
    <mergeCell ref="B2:B3"/>
    <mergeCell ref="D2:E2"/>
    <mergeCell ref="F2:G2"/>
    <mergeCell ref="L1:U1"/>
    <mergeCell ref="L2:L3"/>
    <mergeCell ref="N2:O2"/>
    <mergeCell ref="P2:Q2"/>
    <mergeCell ref="R2:S2"/>
    <mergeCell ref="T2:U2"/>
    <mergeCell ref="V1:AE1"/>
    <mergeCell ref="V2:V3"/>
    <mergeCell ref="X2:Y2"/>
    <mergeCell ref="Z2:AA2"/>
    <mergeCell ref="AB2:AC2"/>
    <mergeCell ref="AD2:AE2"/>
  </mergeCells>
  <printOptions gridLines="1"/>
  <pageMargins left="0.42" right="0.28" top="1" bottom="1" header="0.512" footer="0.512"/>
  <pageSetup horizontalDpi="600" verticalDpi="600" orientation="landscape" paperSize="9" scale="7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27" sqref="F27"/>
    </sheetView>
  </sheetViews>
  <sheetFormatPr defaultColWidth="9.00390625" defaultRowHeight="13.5"/>
  <cols>
    <col min="2" max="2" width="6.75390625" style="0" customWidth="1"/>
    <col min="3" max="3" width="7.25390625" style="0" customWidth="1"/>
    <col min="4" max="4" width="7.00390625" style="0" customWidth="1"/>
    <col min="5" max="5" width="7.375" style="0" customWidth="1"/>
    <col min="6" max="6" width="7.50390625" style="0" customWidth="1"/>
    <col min="7" max="7" width="7.375" style="0" customWidth="1"/>
    <col min="8" max="8" width="6.75390625" style="0" customWidth="1"/>
    <col min="9" max="9" width="7.00390625" style="0" customWidth="1"/>
    <col min="10" max="10" width="7.75390625" style="0" customWidth="1"/>
  </cols>
  <sheetData>
    <row r="1" spans="1:9" ht="13.5">
      <c r="A1" s="53" t="s">
        <v>99</v>
      </c>
      <c r="B1" s="55" t="s">
        <v>97</v>
      </c>
      <c r="C1" s="56"/>
      <c r="D1" s="56"/>
      <c r="E1" s="56"/>
      <c r="F1" s="57"/>
      <c r="G1" s="58" t="s">
        <v>90</v>
      </c>
      <c r="H1" s="56"/>
      <c r="I1" s="57"/>
    </row>
    <row r="2" spans="1:9" s="2" customFormat="1" ht="41.25" customHeight="1">
      <c r="A2" s="54"/>
      <c r="B2" s="25" t="s">
        <v>100</v>
      </c>
      <c r="C2" s="26" t="s">
        <v>101</v>
      </c>
      <c r="D2" s="26" t="s">
        <v>102</v>
      </c>
      <c r="E2" s="26" t="s">
        <v>103</v>
      </c>
      <c r="F2" s="27" t="s">
        <v>104</v>
      </c>
      <c r="G2" s="28" t="s">
        <v>91</v>
      </c>
      <c r="H2" s="26" t="s">
        <v>92</v>
      </c>
      <c r="I2" s="27" t="s">
        <v>93</v>
      </c>
    </row>
    <row r="3" spans="1:9" s="2" customFormat="1" ht="14.25" customHeight="1">
      <c r="A3" s="45" t="s">
        <v>105</v>
      </c>
      <c r="B3" s="101">
        <v>2125</v>
      </c>
      <c r="C3" s="95"/>
      <c r="D3" s="95">
        <v>2091</v>
      </c>
      <c r="E3" s="95">
        <v>1684</v>
      </c>
      <c r="F3" s="102">
        <v>1009</v>
      </c>
      <c r="G3" s="100">
        <v>48.2544237207078</v>
      </c>
      <c r="H3" s="96">
        <v>80.53562888570062</v>
      </c>
      <c r="I3" s="97">
        <v>59.91686460807601</v>
      </c>
    </row>
    <row r="4" spans="1:9" ht="13.5">
      <c r="A4" s="98" t="s">
        <v>106</v>
      </c>
      <c r="B4" s="63">
        <v>5401</v>
      </c>
      <c r="C4" s="29">
        <v>5280</v>
      </c>
      <c r="D4" s="29">
        <v>4607</v>
      </c>
      <c r="E4" s="29">
        <v>3479</v>
      </c>
      <c r="F4" s="62">
        <v>1851</v>
      </c>
      <c r="G4" s="67">
        <v>40.17799001519427</v>
      </c>
      <c r="H4" s="30">
        <v>75.51551986108096</v>
      </c>
      <c r="I4" s="31">
        <v>53.204943949410755</v>
      </c>
    </row>
    <row r="5" spans="1:9" ht="13.5">
      <c r="A5" s="98" t="s">
        <v>107</v>
      </c>
      <c r="B5" s="63">
        <v>7842</v>
      </c>
      <c r="C5" s="29">
        <v>7710</v>
      </c>
      <c r="D5" s="29">
        <v>6261</v>
      </c>
      <c r="E5" s="29">
        <v>4654</v>
      </c>
      <c r="F5" s="62">
        <v>2065</v>
      </c>
      <c r="G5" s="67">
        <v>32.981951764893786</v>
      </c>
      <c r="H5" s="30">
        <v>74.33317361443858</v>
      </c>
      <c r="I5" s="31">
        <v>44.3704340352385</v>
      </c>
    </row>
    <row r="6" spans="1:9" ht="13.5">
      <c r="A6" s="98" t="s">
        <v>108</v>
      </c>
      <c r="B6" s="63">
        <v>9734</v>
      </c>
      <c r="C6" s="29">
        <v>9564</v>
      </c>
      <c r="D6" s="29">
        <v>7392</v>
      </c>
      <c r="E6" s="29">
        <v>5055</v>
      </c>
      <c r="F6" s="62">
        <v>2043</v>
      </c>
      <c r="G6" s="67">
        <v>27.637987012987015</v>
      </c>
      <c r="H6" s="30">
        <v>68.38474025974025</v>
      </c>
      <c r="I6" s="31">
        <v>40.41543026706231</v>
      </c>
    </row>
    <row r="7" spans="1:9" ht="13.5">
      <c r="A7" s="99" t="s">
        <v>121</v>
      </c>
      <c r="B7" s="64">
        <v>11127</v>
      </c>
      <c r="C7" s="44">
        <v>10908</v>
      </c>
      <c r="D7" s="44">
        <v>8163</v>
      </c>
      <c r="E7" s="44">
        <v>5773</v>
      </c>
      <c r="F7" s="33">
        <v>2074</v>
      </c>
      <c r="G7" s="68">
        <v>25.407325738086488</v>
      </c>
      <c r="H7" s="34">
        <v>70.72154845032463</v>
      </c>
      <c r="I7" s="35">
        <v>35.925861770310064</v>
      </c>
    </row>
    <row r="11" spans="1:10" ht="13.5">
      <c r="A11" s="53" t="s">
        <v>99</v>
      </c>
      <c r="B11" s="55" t="s">
        <v>79</v>
      </c>
      <c r="C11" s="56"/>
      <c r="D11" s="57"/>
      <c r="E11" s="58" t="s">
        <v>80</v>
      </c>
      <c r="F11" s="56"/>
      <c r="G11" s="59"/>
      <c r="H11" s="55" t="s">
        <v>90</v>
      </c>
      <c r="I11" s="56"/>
      <c r="J11" s="57"/>
    </row>
    <row r="12" spans="1:10" s="1" customFormat="1" ht="13.5">
      <c r="A12" s="54"/>
      <c r="B12" s="36" t="s">
        <v>109</v>
      </c>
      <c r="C12" s="37" t="s">
        <v>81</v>
      </c>
      <c r="D12" s="38" t="s">
        <v>82</v>
      </c>
      <c r="E12" s="39" t="s">
        <v>109</v>
      </c>
      <c r="F12" s="37" t="s">
        <v>81</v>
      </c>
      <c r="G12" s="40" t="s">
        <v>82</v>
      </c>
      <c r="H12" s="36" t="s">
        <v>109</v>
      </c>
      <c r="I12" s="37" t="s">
        <v>81</v>
      </c>
      <c r="J12" s="38" t="s">
        <v>82</v>
      </c>
    </row>
    <row r="13" spans="1:10" s="1" customFormat="1" ht="13.5">
      <c r="A13" s="45" t="s">
        <v>105</v>
      </c>
      <c r="B13" s="106">
        <v>2091</v>
      </c>
      <c r="C13" s="73">
        <v>2091</v>
      </c>
      <c r="D13" s="74"/>
      <c r="E13" s="107">
        <v>1009</v>
      </c>
      <c r="F13" s="73">
        <v>1009</v>
      </c>
      <c r="G13" s="108"/>
      <c r="H13" s="109">
        <v>48.3</v>
      </c>
      <c r="I13" s="110">
        <v>48.3</v>
      </c>
      <c r="J13" s="77"/>
    </row>
    <row r="14" spans="1:10" ht="13.5">
      <c r="A14" s="98" t="s">
        <v>106</v>
      </c>
      <c r="B14" s="63">
        <v>4607</v>
      </c>
      <c r="C14" s="29">
        <v>2642</v>
      </c>
      <c r="D14" s="62">
        <v>1965</v>
      </c>
      <c r="E14" s="103">
        <v>1851</v>
      </c>
      <c r="F14" s="29">
        <v>1216</v>
      </c>
      <c r="G14" s="105">
        <v>635</v>
      </c>
      <c r="H14" s="41">
        <v>40.17799001519427</v>
      </c>
      <c r="I14" s="30">
        <v>46.025738077214235</v>
      </c>
      <c r="J14" s="31">
        <v>32.31552162849873</v>
      </c>
    </row>
    <row r="15" spans="1:10" ht="13.5">
      <c r="A15" s="98" t="s">
        <v>107</v>
      </c>
      <c r="B15" s="63">
        <v>6261</v>
      </c>
      <c r="C15" s="29">
        <v>3002</v>
      </c>
      <c r="D15" s="62">
        <v>3259</v>
      </c>
      <c r="E15" s="103">
        <v>2065</v>
      </c>
      <c r="F15" s="29">
        <v>1331</v>
      </c>
      <c r="G15" s="105">
        <v>734</v>
      </c>
      <c r="H15" s="41">
        <v>32.981951764893786</v>
      </c>
      <c r="I15" s="30">
        <v>44.33710859427048</v>
      </c>
      <c r="J15" s="31">
        <v>22.52224608775698</v>
      </c>
    </row>
    <row r="16" spans="1:10" ht="13.5">
      <c r="A16" s="98" t="s">
        <v>108</v>
      </c>
      <c r="B16" s="63">
        <v>7392</v>
      </c>
      <c r="C16" s="29">
        <v>3274</v>
      </c>
      <c r="D16" s="62">
        <v>4118</v>
      </c>
      <c r="E16" s="103">
        <v>2043</v>
      </c>
      <c r="F16" s="29">
        <v>1266</v>
      </c>
      <c r="G16" s="105">
        <v>777</v>
      </c>
      <c r="H16" s="41">
        <v>27.637987012987015</v>
      </c>
      <c r="I16" s="30">
        <v>38.6682956627978</v>
      </c>
      <c r="J16" s="31">
        <v>18.868382710053424</v>
      </c>
    </row>
    <row r="17" spans="1:10" ht="13.5">
      <c r="A17" s="99" t="s">
        <v>121</v>
      </c>
      <c r="B17" s="64">
        <v>8163</v>
      </c>
      <c r="C17" s="44">
        <v>3355</v>
      </c>
      <c r="D17" s="33">
        <v>4808</v>
      </c>
      <c r="E17" s="104">
        <v>2074</v>
      </c>
      <c r="F17" s="44">
        <v>1242</v>
      </c>
      <c r="G17" s="32">
        <v>832</v>
      </c>
      <c r="H17" s="42">
        <v>25.407325738086488</v>
      </c>
      <c r="I17" s="34">
        <v>37.01937406855439</v>
      </c>
      <c r="J17" s="35">
        <v>17.304492512479204</v>
      </c>
    </row>
  </sheetData>
  <mergeCells count="7">
    <mergeCell ref="A1:A2"/>
    <mergeCell ref="B1:F1"/>
    <mergeCell ref="G1:I1"/>
    <mergeCell ref="A11:A12"/>
    <mergeCell ref="B11:D11"/>
    <mergeCell ref="E11:G11"/>
    <mergeCell ref="H11:J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L22" sqref="L22"/>
    </sheetView>
  </sheetViews>
  <sheetFormatPr defaultColWidth="9.00390625" defaultRowHeight="13.5"/>
  <cols>
    <col min="1" max="1" width="7.125" style="1" customWidth="1"/>
    <col min="2" max="2" width="6.375" style="1" customWidth="1"/>
    <col min="3" max="3" width="6.125" style="1" customWidth="1"/>
    <col min="4" max="29" width="4.875" style="1" customWidth="1"/>
    <col min="30" max="16384" width="9.00390625" style="1" customWidth="1"/>
  </cols>
  <sheetData>
    <row r="1" spans="1:15" ht="13.5">
      <c r="A1" s="69" t="s">
        <v>110</v>
      </c>
      <c r="B1" s="58" t="s">
        <v>111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3.5">
      <c r="A2" s="70"/>
      <c r="B2" s="65" t="s">
        <v>85</v>
      </c>
      <c r="C2" s="43" t="s">
        <v>123</v>
      </c>
      <c r="D2" s="60" t="s">
        <v>113</v>
      </c>
      <c r="E2" s="60"/>
      <c r="F2" s="60"/>
      <c r="G2" s="60" t="s">
        <v>114</v>
      </c>
      <c r="H2" s="60"/>
      <c r="I2" s="60"/>
      <c r="J2" s="60" t="s">
        <v>115</v>
      </c>
      <c r="K2" s="60"/>
      <c r="L2" s="60"/>
      <c r="M2" s="60" t="s">
        <v>116</v>
      </c>
      <c r="N2" s="60"/>
      <c r="O2" s="61"/>
    </row>
    <row r="3" spans="1:15" ht="13.5">
      <c r="A3" s="71"/>
      <c r="B3" s="66"/>
      <c r="C3" s="37" t="s">
        <v>81</v>
      </c>
      <c r="D3" s="37" t="s">
        <v>109</v>
      </c>
      <c r="E3" s="37" t="s">
        <v>81</v>
      </c>
      <c r="F3" s="37" t="s">
        <v>82</v>
      </c>
      <c r="G3" s="37" t="s">
        <v>109</v>
      </c>
      <c r="H3" s="37" t="s">
        <v>81</v>
      </c>
      <c r="I3" s="37" t="s">
        <v>82</v>
      </c>
      <c r="J3" s="37" t="s">
        <v>109</v>
      </c>
      <c r="K3" s="37" t="s">
        <v>81</v>
      </c>
      <c r="L3" s="37" t="s">
        <v>82</v>
      </c>
      <c r="M3" s="37" t="s">
        <v>109</v>
      </c>
      <c r="N3" s="37" t="s">
        <v>81</v>
      </c>
      <c r="O3" s="38" t="s">
        <v>82</v>
      </c>
    </row>
    <row r="4" spans="1:15" ht="13.5">
      <c r="A4" s="72" t="s">
        <v>117</v>
      </c>
      <c r="B4" s="75">
        <v>100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>
        <v>100</v>
      </c>
      <c r="N4" s="76">
        <v>100</v>
      </c>
      <c r="O4" s="77"/>
    </row>
    <row r="5" spans="1:15" ht="13.5">
      <c r="A5" s="78" t="s">
        <v>118</v>
      </c>
      <c r="B5" s="79">
        <v>100</v>
      </c>
      <c r="C5" s="80"/>
      <c r="D5" s="43"/>
      <c r="E5" s="43"/>
      <c r="F5" s="43"/>
      <c r="G5" s="80"/>
      <c r="H5" s="80"/>
      <c r="I5" s="80"/>
      <c r="J5" s="80">
        <v>19.60060777078359</v>
      </c>
      <c r="K5" s="80">
        <v>19.60060777078359</v>
      </c>
      <c r="L5" s="80"/>
      <c r="M5" s="80">
        <v>80.3993922292164</v>
      </c>
      <c r="N5" s="80">
        <v>37.725200781419574</v>
      </c>
      <c r="O5" s="81">
        <v>42.67419144779684</v>
      </c>
    </row>
    <row r="6" spans="1:15" ht="13.5">
      <c r="A6" s="78" t="s">
        <v>119</v>
      </c>
      <c r="B6" s="79">
        <v>100</v>
      </c>
      <c r="C6" s="80"/>
      <c r="D6" s="43"/>
      <c r="E6" s="43"/>
      <c r="F6" s="43"/>
      <c r="G6" s="80">
        <v>5.174892189746047</v>
      </c>
      <c r="H6" s="80">
        <v>5.174892189746047</v>
      </c>
      <c r="I6" s="80"/>
      <c r="J6" s="80">
        <v>31.304903370068683</v>
      </c>
      <c r="K6" s="80">
        <v>12.458073790129372</v>
      </c>
      <c r="L6" s="80">
        <v>18.846829579939307</v>
      </c>
      <c r="M6" s="80">
        <v>63.52020444018528</v>
      </c>
      <c r="N6" s="80">
        <v>30.31464622264814</v>
      </c>
      <c r="O6" s="81">
        <v>33.20555821753713</v>
      </c>
    </row>
    <row r="7" spans="1:15" ht="13.5">
      <c r="A7" s="78" t="s">
        <v>120</v>
      </c>
      <c r="B7" s="79">
        <v>100</v>
      </c>
      <c r="C7" s="43"/>
      <c r="D7" s="43">
        <v>1.8</v>
      </c>
      <c r="E7" s="80">
        <v>1.7586580086580088</v>
      </c>
      <c r="F7" s="43"/>
      <c r="G7" s="80">
        <v>14.732142857142858</v>
      </c>
      <c r="H7" s="80">
        <v>5.045995670995671</v>
      </c>
      <c r="I7" s="80">
        <v>9.686147186147185</v>
      </c>
      <c r="J7" s="80">
        <v>29.23430735930736</v>
      </c>
      <c r="K7" s="80">
        <v>11.147186147186147</v>
      </c>
      <c r="L7" s="80">
        <v>18.08712121212121</v>
      </c>
      <c r="M7" s="80">
        <v>54.27489177489178</v>
      </c>
      <c r="N7" s="80">
        <v>26.339285714285715</v>
      </c>
      <c r="O7" s="81">
        <v>27.935606060606062</v>
      </c>
    </row>
    <row r="8" spans="1:15" ht="13.5">
      <c r="A8" s="82" t="s">
        <v>122</v>
      </c>
      <c r="B8" s="83">
        <v>100</v>
      </c>
      <c r="C8" s="84">
        <v>1.825309322552983</v>
      </c>
      <c r="D8" s="84">
        <v>8.489525909592063</v>
      </c>
      <c r="E8" s="84">
        <v>1.89881171138062</v>
      </c>
      <c r="F8" s="84">
        <v>6.590714198211442</v>
      </c>
      <c r="G8" s="84">
        <v>16.56253828249418</v>
      </c>
      <c r="H8" s="84">
        <v>5.047164032831067</v>
      </c>
      <c r="I8" s="84">
        <v>11.515374249663115</v>
      </c>
      <c r="J8" s="84">
        <v>27.404140634570624</v>
      </c>
      <c r="K8" s="84">
        <v>10.657846380007351</v>
      </c>
      <c r="L8" s="84">
        <v>16.746294254563274</v>
      </c>
      <c r="M8" s="84">
        <v>45.71848585079015</v>
      </c>
      <c r="N8" s="84">
        <v>21.670954306014945</v>
      </c>
      <c r="O8" s="85">
        <v>24.047531544775207</v>
      </c>
    </row>
    <row r="11" spans="1:16" ht="13.5">
      <c r="A11" s="69" t="s">
        <v>110</v>
      </c>
      <c r="B11" s="58" t="s">
        <v>112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"/>
    </row>
    <row r="12" spans="1:16" ht="13.5">
      <c r="A12" s="70"/>
      <c r="B12" s="65" t="s">
        <v>85</v>
      </c>
      <c r="C12" s="43" t="s">
        <v>123</v>
      </c>
      <c r="D12" s="60" t="s">
        <v>113</v>
      </c>
      <c r="E12" s="60"/>
      <c r="F12" s="60"/>
      <c r="G12" s="60" t="s">
        <v>114</v>
      </c>
      <c r="H12" s="60"/>
      <c r="I12" s="60"/>
      <c r="J12" s="60" t="s">
        <v>115</v>
      </c>
      <c r="K12" s="60"/>
      <c r="L12" s="60"/>
      <c r="M12" s="60" t="s">
        <v>116</v>
      </c>
      <c r="N12" s="60"/>
      <c r="O12" s="61"/>
      <c r="P12" s="5"/>
    </row>
    <row r="13" spans="1:16" ht="13.5">
      <c r="A13" s="71"/>
      <c r="B13" s="66"/>
      <c r="C13" s="37" t="s">
        <v>81</v>
      </c>
      <c r="D13" s="37" t="s">
        <v>109</v>
      </c>
      <c r="E13" s="37" t="s">
        <v>81</v>
      </c>
      <c r="F13" s="37" t="s">
        <v>82</v>
      </c>
      <c r="G13" s="37" t="s">
        <v>109</v>
      </c>
      <c r="H13" s="37" t="s">
        <v>81</v>
      </c>
      <c r="I13" s="37" t="s">
        <v>82</v>
      </c>
      <c r="J13" s="37" t="s">
        <v>109</v>
      </c>
      <c r="K13" s="37" t="s">
        <v>81</v>
      </c>
      <c r="L13" s="37" t="s">
        <v>82</v>
      </c>
      <c r="M13" s="37" t="s">
        <v>109</v>
      </c>
      <c r="N13" s="37" t="s">
        <v>81</v>
      </c>
      <c r="O13" s="38" t="s">
        <v>82</v>
      </c>
      <c r="P13" s="5"/>
    </row>
    <row r="14" spans="1:16" ht="13.5">
      <c r="A14" s="72" t="s">
        <v>117</v>
      </c>
      <c r="B14" s="86">
        <v>48.3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>
        <v>48.2544237207078</v>
      </c>
      <c r="N14" s="87">
        <v>48.2544237207078</v>
      </c>
      <c r="O14" s="88"/>
      <c r="P14" s="5"/>
    </row>
    <row r="15" spans="1:16" ht="13.5">
      <c r="A15" s="78" t="s">
        <v>118</v>
      </c>
      <c r="B15" s="89">
        <v>40.17799001519427</v>
      </c>
      <c r="C15" s="90"/>
      <c r="D15" s="90"/>
      <c r="E15" s="90"/>
      <c r="F15" s="90"/>
      <c r="G15" s="90"/>
      <c r="H15" s="90"/>
      <c r="I15" s="90"/>
      <c r="J15" s="90">
        <v>43.85382059800664</v>
      </c>
      <c r="K15" s="90">
        <v>43.85382059800664</v>
      </c>
      <c r="L15" s="90"/>
      <c r="M15" s="90">
        <v>39.28185745140389</v>
      </c>
      <c r="N15" s="90">
        <v>47.12313003452244</v>
      </c>
      <c r="O15" s="91">
        <v>32.3499491353001</v>
      </c>
      <c r="P15" s="5"/>
    </row>
    <row r="16" spans="1:16" ht="13.5">
      <c r="A16" s="78" t="s">
        <v>119</v>
      </c>
      <c r="B16" s="89">
        <v>32.981951764893786</v>
      </c>
      <c r="C16" s="90"/>
      <c r="D16" s="90"/>
      <c r="E16" s="90"/>
      <c r="F16" s="90"/>
      <c r="G16" s="90">
        <v>30.555555555555557</v>
      </c>
      <c r="H16" s="90">
        <v>30.555555555555557</v>
      </c>
      <c r="I16" s="90"/>
      <c r="J16" s="90">
        <v>25.510204081632654</v>
      </c>
      <c r="K16" s="90">
        <v>33.07692307692307</v>
      </c>
      <c r="L16" s="90">
        <v>20.508474576271183</v>
      </c>
      <c r="M16" s="90">
        <v>36.86195624842846</v>
      </c>
      <c r="N16" s="90">
        <v>51.31717597471022</v>
      </c>
      <c r="O16" s="91">
        <v>23.665223665223664</v>
      </c>
      <c r="P16" s="5"/>
    </row>
    <row r="17" spans="1:16" ht="13.5">
      <c r="A17" s="78" t="s">
        <v>120</v>
      </c>
      <c r="B17" s="89">
        <v>27.637987012987015</v>
      </c>
      <c r="C17" s="90"/>
      <c r="D17" s="90">
        <f>E17+F17</f>
        <v>6.153846153846154</v>
      </c>
      <c r="E17" s="90">
        <v>6.153846153846154</v>
      </c>
      <c r="F17" s="90"/>
      <c r="G17" s="90">
        <v>15.426997245179063</v>
      </c>
      <c r="H17" s="90">
        <v>20.91152815013405</v>
      </c>
      <c r="I17" s="90">
        <v>12.569832402234638</v>
      </c>
      <c r="J17" s="90">
        <v>21.332716335030078</v>
      </c>
      <c r="K17" s="90">
        <v>28.155339805825243</v>
      </c>
      <c r="L17" s="90">
        <v>17.12789827973074</v>
      </c>
      <c r="M17" s="90">
        <v>35.044865403788634</v>
      </c>
      <c r="N17" s="90">
        <v>48.69029275808937</v>
      </c>
      <c r="O17" s="91">
        <v>22.17917675544794</v>
      </c>
      <c r="P17" s="5"/>
    </row>
    <row r="18" spans="1:15" ht="13.5">
      <c r="A18" s="82" t="s">
        <v>122</v>
      </c>
      <c r="B18" s="92">
        <v>25.407325738086488</v>
      </c>
      <c r="C18" s="93">
        <v>4.026845637583892</v>
      </c>
      <c r="D18" s="93">
        <v>6.349206349206349</v>
      </c>
      <c r="E18" s="93">
        <v>7.741935483870968</v>
      </c>
      <c r="F18" s="93">
        <v>5.947955390334572</v>
      </c>
      <c r="G18" s="93">
        <v>17.307692307692307</v>
      </c>
      <c r="H18" s="93">
        <v>23.300970873786408</v>
      </c>
      <c r="I18" s="93">
        <v>14.680851063829786</v>
      </c>
      <c r="J18" s="93">
        <v>24.89941886455074</v>
      </c>
      <c r="K18" s="93">
        <v>35.40229885057472</v>
      </c>
      <c r="L18" s="93">
        <v>18.21506949524506</v>
      </c>
      <c r="M18" s="93">
        <v>33.038585209003216</v>
      </c>
      <c r="N18" s="93">
        <v>46.35387224420577</v>
      </c>
      <c r="O18" s="94">
        <v>21.039225674987264</v>
      </c>
    </row>
  </sheetData>
  <mergeCells count="14">
    <mergeCell ref="A11:A13"/>
    <mergeCell ref="A1:A3"/>
    <mergeCell ref="B2:B3"/>
    <mergeCell ref="D2:F2"/>
    <mergeCell ref="G2:I2"/>
    <mergeCell ref="J12:L12"/>
    <mergeCell ref="M2:O2"/>
    <mergeCell ref="M12:O12"/>
    <mergeCell ref="B1:O1"/>
    <mergeCell ref="B11:O11"/>
    <mergeCell ref="J2:L2"/>
    <mergeCell ref="B12:B13"/>
    <mergeCell ref="D12:F12"/>
    <mergeCell ref="G12:I12"/>
  </mergeCells>
  <printOptions/>
  <pageMargins left="0.97" right="0.43" top="1" bottom="1" header="0.512" footer="0.512"/>
  <pageSetup fitToHeight="1" fitToWidth="1"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snaito</cp:lastModifiedBy>
  <cp:lastPrinted>2010-09-10T13:56:55Z</cp:lastPrinted>
  <dcterms:created xsi:type="dcterms:W3CDTF">2010-09-09T14:36:48Z</dcterms:created>
  <dcterms:modified xsi:type="dcterms:W3CDTF">2010-09-10T14:14:20Z</dcterms:modified>
  <cp:category/>
  <cp:version/>
  <cp:contentType/>
  <cp:contentStatus/>
</cp:coreProperties>
</file>