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3050" activeTab="0"/>
  </bookViews>
  <sheets>
    <sheet name="既習・未習別" sheetId="1" r:id="rId1"/>
    <sheet name="全体" sheetId="2" r:id="rId2"/>
    <sheet name="卒業年次別" sheetId="3" r:id="rId3"/>
  </sheets>
  <definedNames/>
  <calcPr fullCalcOnLoad="1"/>
</workbook>
</file>

<file path=xl/sharedStrings.xml><?xml version="1.0" encoding="utf-8"?>
<sst xmlns="http://schemas.openxmlformats.org/spreadsheetml/2006/main" count="299" uniqueCount="89">
  <si>
    <t>愛知大法科大学院</t>
  </si>
  <si>
    <t>青山学院大法科大学院</t>
  </si>
  <si>
    <t>大阪学院大法科大学院</t>
  </si>
  <si>
    <t>大阪市立大法科大学院</t>
  </si>
  <si>
    <t>大阪大法科大学院</t>
  </si>
  <si>
    <t>大宮法科大学院大学</t>
  </si>
  <si>
    <t>岡山大法科大学院</t>
  </si>
  <si>
    <t>香川大法科大学院</t>
  </si>
  <si>
    <t>学習院大法科大学院</t>
  </si>
  <si>
    <t>鹿児島大法科大学院</t>
  </si>
  <si>
    <t>神奈川大法科大学院</t>
  </si>
  <si>
    <t>金沢大法科大学院</t>
  </si>
  <si>
    <t>関西大法科大学院</t>
  </si>
  <si>
    <t>関西学院大法科大学院</t>
  </si>
  <si>
    <t>関東学院大法科大学院</t>
  </si>
  <si>
    <t>九州大法科大学院</t>
  </si>
  <si>
    <t>京都産業大法科大学院</t>
  </si>
  <si>
    <t>京都大法科大学院</t>
  </si>
  <si>
    <t>近畿大法科大学院</t>
  </si>
  <si>
    <t>熊本大法科大学院</t>
  </si>
  <si>
    <t>久留米大法科大学院</t>
  </si>
  <si>
    <t>慶應義塾大法科大学院</t>
  </si>
  <si>
    <t>甲南大法科大学院</t>
  </si>
  <si>
    <t>神戸学院大法科大学院</t>
  </si>
  <si>
    <t>神戸大法科大学院</t>
  </si>
  <si>
    <t>國學院大法科大学院</t>
  </si>
  <si>
    <t>駒澤大法科大学院</t>
  </si>
  <si>
    <t>首都大東京法科大学院</t>
  </si>
  <si>
    <t>島根大法科大学院</t>
  </si>
  <si>
    <t>上智大法科大学院</t>
  </si>
  <si>
    <t>駿河台大法科大学院</t>
  </si>
  <si>
    <t>成蹊大法科大学院</t>
  </si>
  <si>
    <t>西南学院大法科大学院</t>
  </si>
  <si>
    <t>専修大法科大学院</t>
  </si>
  <si>
    <t>創価大法科大学院</t>
  </si>
  <si>
    <t>大東文化大法科大学院</t>
  </si>
  <si>
    <t>千葉大法科大学院</t>
  </si>
  <si>
    <t>中央大法科大学院</t>
  </si>
  <si>
    <t>中京大法科大学院</t>
  </si>
  <si>
    <t>桐蔭横浜大法科大学院</t>
  </si>
  <si>
    <t>東海大法科大学院</t>
  </si>
  <si>
    <t>東京大法科大学院</t>
  </si>
  <si>
    <t>同志社大法科大学院</t>
  </si>
  <si>
    <t>東北学院大法科大学院</t>
  </si>
  <si>
    <t>東北大法科大学院</t>
  </si>
  <si>
    <t>東洋大法科大学院</t>
  </si>
  <si>
    <t>獨協大法科大学院</t>
  </si>
  <si>
    <t>名古屋大法科大学院</t>
  </si>
  <si>
    <t>南山大法科大学院</t>
  </si>
  <si>
    <t>新潟大法科大学院</t>
  </si>
  <si>
    <t>日本大法科大学院</t>
  </si>
  <si>
    <t>白鴎大法科大学院</t>
  </si>
  <si>
    <t>一橋大法科大学院</t>
  </si>
  <si>
    <t>姫路獨協大法科大学院</t>
  </si>
  <si>
    <t>広島修道大法科大学院</t>
  </si>
  <si>
    <t>広島大法科大学院</t>
  </si>
  <si>
    <t>福岡大法科大学院</t>
  </si>
  <si>
    <t>法政大法科大学院</t>
  </si>
  <si>
    <t>北海道大法科大学院</t>
  </si>
  <si>
    <t>明治学院大法科大学院</t>
  </si>
  <si>
    <t>明治大法科大学院</t>
  </si>
  <si>
    <t>名城大法科大学院</t>
  </si>
  <si>
    <t>山梨学院大法科大学院</t>
  </si>
  <si>
    <t>横浜国立大法科大学院</t>
  </si>
  <si>
    <t>立教大法科大学院</t>
  </si>
  <si>
    <t>立命館大法科大学院</t>
  </si>
  <si>
    <t>琉球大法科大学院</t>
  </si>
  <si>
    <t>早稲田大法科大学院</t>
  </si>
  <si>
    <t>総計</t>
  </si>
  <si>
    <t>学校名</t>
  </si>
  <si>
    <t>合格率</t>
  </si>
  <si>
    <t>受験者数</t>
  </si>
  <si>
    <t>合格者数</t>
  </si>
  <si>
    <t>合計</t>
  </si>
  <si>
    <t>既修</t>
  </si>
  <si>
    <t>未修</t>
  </si>
  <si>
    <t>計</t>
  </si>
  <si>
    <t>平１７</t>
  </si>
  <si>
    <t>平成１８年度</t>
  </si>
  <si>
    <t>未修</t>
  </si>
  <si>
    <t>x</t>
  </si>
  <si>
    <t>出願者
A</t>
  </si>
  <si>
    <t>受験予定者
B</t>
  </si>
  <si>
    <t>受験者
C</t>
  </si>
  <si>
    <t>短答合格
D</t>
  </si>
  <si>
    <t>最終合格
E</t>
  </si>
  <si>
    <t>最終合格
E/C</t>
  </si>
  <si>
    <t>一次
D/C</t>
  </si>
  <si>
    <t>二次
E/D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</si>
</sst>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6" fontId="0" fillId="0" borderId="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E22" sqref="E22"/>
    </sheetView>
  </sheetViews>
  <sheetFormatPr defaultColWidth="9.00390625" defaultRowHeight="13.5"/>
  <cols>
    <col min="1" max="1" width="22.125" style="0" customWidth="1"/>
    <col min="2" max="7" width="5.50390625" style="0" customWidth="1"/>
    <col min="8" max="10" width="6.375" style="2" customWidth="1"/>
  </cols>
  <sheetData>
    <row r="1" spans="1:10" s="3" customFormat="1" ht="13.5">
      <c r="A1" s="11"/>
      <c r="B1" s="9" t="s">
        <v>71</v>
      </c>
      <c r="C1" s="9"/>
      <c r="D1" s="9"/>
      <c r="E1" s="13" t="s">
        <v>72</v>
      </c>
      <c r="F1" s="14"/>
      <c r="G1" s="15"/>
      <c r="H1" s="10" t="s">
        <v>70</v>
      </c>
      <c r="I1" s="10"/>
      <c r="J1" s="10"/>
    </row>
    <row r="2" spans="1:10" s="3" customFormat="1" ht="13.5">
      <c r="A2" s="38"/>
      <c r="B2" s="4" t="s">
        <v>73</v>
      </c>
      <c r="C2" s="4" t="s">
        <v>74</v>
      </c>
      <c r="D2" s="4" t="s">
        <v>75</v>
      </c>
      <c r="E2" s="39" t="s">
        <v>73</v>
      </c>
      <c r="F2" s="4" t="s">
        <v>74</v>
      </c>
      <c r="G2" s="40" t="s">
        <v>75</v>
      </c>
      <c r="H2" s="4" t="s">
        <v>73</v>
      </c>
      <c r="I2" s="4" t="s">
        <v>74</v>
      </c>
      <c r="J2" s="4" t="s">
        <v>75</v>
      </c>
    </row>
    <row r="3" spans="1:10" ht="13.5">
      <c r="A3" s="20" t="s">
        <v>68</v>
      </c>
      <c r="B3" s="5">
        <v>4607</v>
      </c>
      <c r="C3" s="5">
        <v>2642</v>
      </c>
      <c r="D3" s="5">
        <v>1965</v>
      </c>
      <c r="E3" s="7">
        <v>1851</v>
      </c>
      <c r="F3" s="5">
        <v>1216</v>
      </c>
      <c r="G3" s="21">
        <v>635</v>
      </c>
      <c r="H3" s="6">
        <f aca="true" t="shared" si="0" ref="H3:H41">E3/B3*100</f>
        <v>40.17799001519427</v>
      </c>
      <c r="I3" s="6">
        <f aca="true" t="shared" si="1" ref="I3:I41">F3/C3*100</f>
        <v>46.025738077214235</v>
      </c>
      <c r="J3" s="6">
        <f aca="true" t="shared" si="2" ref="J3:J41">G3/D3*100</f>
        <v>32.31552162849873</v>
      </c>
    </row>
    <row r="4" spans="1:10" ht="13.5">
      <c r="A4" s="24" t="s">
        <v>41</v>
      </c>
      <c r="B4">
        <v>304</v>
      </c>
      <c r="C4">
        <v>225</v>
      </c>
      <c r="D4">
        <v>79</v>
      </c>
      <c r="E4" s="25">
        <v>178</v>
      </c>
      <c r="F4" s="26">
        <v>140</v>
      </c>
      <c r="G4" s="27">
        <v>38</v>
      </c>
      <c r="H4" s="2">
        <f t="shared" si="0"/>
        <v>58.55263157894737</v>
      </c>
      <c r="I4" s="2">
        <f t="shared" si="1"/>
        <v>62.22222222222222</v>
      </c>
      <c r="J4" s="2">
        <f t="shared" si="2"/>
        <v>48.10126582278481</v>
      </c>
    </row>
    <row r="5" spans="1:10" ht="13.5">
      <c r="A5" s="24" t="s">
        <v>21</v>
      </c>
      <c r="B5">
        <v>271</v>
      </c>
      <c r="C5">
        <v>203</v>
      </c>
      <c r="D5">
        <v>68</v>
      </c>
      <c r="E5" s="25">
        <v>173</v>
      </c>
      <c r="F5" s="26">
        <v>132</v>
      </c>
      <c r="G5" s="27">
        <v>41</v>
      </c>
      <c r="H5" s="2">
        <f t="shared" si="0"/>
        <v>63.837638376383765</v>
      </c>
      <c r="I5" s="2">
        <f t="shared" si="1"/>
        <v>65.02463054187191</v>
      </c>
      <c r="J5" s="2">
        <f t="shared" si="2"/>
        <v>60.29411764705882</v>
      </c>
    </row>
    <row r="6" spans="1:10" ht="13.5">
      <c r="A6" s="24" t="s">
        <v>37</v>
      </c>
      <c r="B6">
        <v>292</v>
      </c>
      <c r="C6">
        <v>236</v>
      </c>
      <c r="D6">
        <v>56</v>
      </c>
      <c r="E6" s="25">
        <v>153</v>
      </c>
      <c r="F6" s="26">
        <v>134</v>
      </c>
      <c r="G6" s="27">
        <v>19</v>
      </c>
      <c r="H6" s="2">
        <f t="shared" si="0"/>
        <v>52.3972602739726</v>
      </c>
      <c r="I6" s="2">
        <f t="shared" si="1"/>
        <v>56.779661016949156</v>
      </c>
      <c r="J6" s="2">
        <f t="shared" si="2"/>
        <v>33.92857142857143</v>
      </c>
    </row>
    <row r="7" spans="1:10" ht="13.5">
      <c r="A7" s="24" t="s">
        <v>17</v>
      </c>
      <c r="B7">
        <v>211</v>
      </c>
      <c r="C7">
        <v>170</v>
      </c>
      <c r="D7">
        <v>41</v>
      </c>
      <c r="E7" s="25">
        <v>135</v>
      </c>
      <c r="F7" s="26">
        <v>118</v>
      </c>
      <c r="G7" s="27">
        <v>17</v>
      </c>
      <c r="H7" s="2">
        <f t="shared" si="0"/>
        <v>63.98104265402843</v>
      </c>
      <c r="I7" s="2">
        <f t="shared" si="1"/>
        <v>69.41176470588235</v>
      </c>
      <c r="J7" s="2">
        <f t="shared" si="2"/>
        <v>41.46341463414634</v>
      </c>
    </row>
    <row r="8" spans="1:10" ht="13.5">
      <c r="A8" s="24" t="s">
        <v>67</v>
      </c>
      <c r="B8">
        <v>223</v>
      </c>
      <c r="C8">
        <v>17</v>
      </c>
      <c r="D8">
        <v>206</v>
      </c>
      <c r="E8" s="25">
        <v>115</v>
      </c>
      <c r="F8" s="26">
        <v>11</v>
      </c>
      <c r="G8" s="27">
        <v>104</v>
      </c>
      <c r="H8" s="2">
        <f t="shared" si="0"/>
        <v>51.569506726457405</v>
      </c>
      <c r="I8" s="2">
        <f t="shared" si="1"/>
        <v>64.70588235294117</v>
      </c>
      <c r="J8" s="2">
        <f t="shared" si="2"/>
        <v>50.48543689320388</v>
      </c>
    </row>
    <row r="9" spans="1:10" ht="13.5">
      <c r="A9" s="24" t="s">
        <v>60</v>
      </c>
      <c r="B9">
        <v>200</v>
      </c>
      <c r="C9">
        <v>145</v>
      </c>
      <c r="D9">
        <v>55</v>
      </c>
      <c r="E9" s="25">
        <v>80</v>
      </c>
      <c r="F9" s="26">
        <v>61</v>
      </c>
      <c r="G9" s="27">
        <v>19</v>
      </c>
      <c r="H9" s="2">
        <f t="shared" si="0"/>
        <v>40</v>
      </c>
      <c r="I9" s="2">
        <f t="shared" si="1"/>
        <v>42.06896551724138</v>
      </c>
      <c r="J9" s="2">
        <f t="shared" si="2"/>
        <v>34.54545454545455</v>
      </c>
    </row>
    <row r="10" spans="1:10" ht="13.5">
      <c r="A10" s="24" t="s">
        <v>65</v>
      </c>
      <c r="B10">
        <v>169</v>
      </c>
      <c r="C10">
        <v>151</v>
      </c>
      <c r="D10">
        <v>18</v>
      </c>
      <c r="E10" s="25">
        <v>62</v>
      </c>
      <c r="F10" s="26">
        <v>59</v>
      </c>
      <c r="G10" s="27">
        <v>3</v>
      </c>
      <c r="H10" s="2">
        <f t="shared" si="0"/>
        <v>36.68639053254438</v>
      </c>
      <c r="I10" s="2">
        <f t="shared" si="1"/>
        <v>39.0728476821192</v>
      </c>
      <c r="J10" s="2">
        <f t="shared" si="2"/>
        <v>16.666666666666664</v>
      </c>
    </row>
    <row r="11" spans="1:10" ht="13.5">
      <c r="A11" s="24" t="s">
        <v>52</v>
      </c>
      <c r="B11">
        <v>96</v>
      </c>
      <c r="C11">
        <v>73</v>
      </c>
      <c r="D11">
        <v>23</v>
      </c>
      <c r="E11" s="25">
        <v>61</v>
      </c>
      <c r="F11" s="26">
        <v>44</v>
      </c>
      <c r="G11" s="27">
        <v>17</v>
      </c>
      <c r="H11" s="2">
        <f t="shared" si="0"/>
        <v>63.541666666666664</v>
      </c>
      <c r="I11" s="2">
        <f t="shared" si="1"/>
        <v>60.273972602739725</v>
      </c>
      <c r="J11" s="2">
        <f t="shared" si="2"/>
        <v>73.91304347826086</v>
      </c>
    </row>
    <row r="12" spans="1:10" ht="13.5">
      <c r="A12" s="24" t="s">
        <v>42</v>
      </c>
      <c r="B12">
        <v>161</v>
      </c>
      <c r="C12">
        <v>124</v>
      </c>
      <c r="D12">
        <v>37</v>
      </c>
      <c r="E12" s="25">
        <v>57</v>
      </c>
      <c r="F12" s="26">
        <v>40</v>
      </c>
      <c r="G12" s="27">
        <v>17</v>
      </c>
      <c r="H12" s="2">
        <f t="shared" si="0"/>
        <v>35.40372670807454</v>
      </c>
      <c r="I12" s="2">
        <f t="shared" si="1"/>
        <v>32.25806451612903</v>
      </c>
      <c r="J12" s="2">
        <f t="shared" si="2"/>
        <v>45.94594594594595</v>
      </c>
    </row>
    <row r="13" spans="1:10" ht="13.5">
      <c r="A13" s="24" t="s">
        <v>58</v>
      </c>
      <c r="B13">
        <v>98</v>
      </c>
      <c r="C13">
        <v>61</v>
      </c>
      <c r="D13">
        <v>37</v>
      </c>
      <c r="E13" s="25">
        <v>48</v>
      </c>
      <c r="F13" s="26">
        <v>30</v>
      </c>
      <c r="G13" s="27">
        <v>18</v>
      </c>
      <c r="H13" s="2">
        <f t="shared" si="0"/>
        <v>48.97959183673469</v>
      </c>
      <c r="I13" s="2">
        <f t="shared" si="1"/>
        <v>49.18032786885246</v>
      </c>
      <c r="J13" s="2">
        <f t="shared" si="2"/>
        <v>48.64864864864865</v>
      </c>
    </row>
    <row r="14" spans="1:10" ht="13.5">
      <c r="A14" s="24" t="s">
        <v>44</v>
      </c>
      <c r="B14">
        <v>96</v>
      </c>
      <c r="C14">
        <v>67</v>
      </c>
      <c r="D14">
        <v>29</v>
      </c>
      <c r="E14" s="25">
        <v>47</v>
      </c>
      <c r="F14" s="26">
        <v>34</v>
      </c>
      <c r="G14" s="27">
        <v>13</v>
      </c>
      <c r="H14" s="2">
        <f t="shared" si="0"/>
        <v>48.95833333333333</v>
      </c>
      <c r="I14" s="2">
        <f t="shared" si="1"/>
        <v>50.74626865671642</v>
      </c>
      <c r="J14" s="2">
        <f t="shared" si="2"/>
        <v>44.827586206896555</v>
      </c>
    </row>
    <row r="15" spans="1:10" ht="13.5">
      <c r="A15" s="24" t="s">
        <v>24</v>
      </c>
      <c r="B15">
        <v>91</v>
      </c>
      <c r="C15">
        <v>74</v>
      </c>
      <c r="D15">
        <v>17</v>
      </c>
      <c r="E15" s="25">
        <v>46</v>
      </c>
      <c r="F15" s="26">
        <v>39</v>
      </c>
      <c r="G15" s="27">
        <v>7</v>
      </c>
      <c r="H15" s="2">
        <f t="shared" si="0"/>
        <v>50.54945054945055</v>
      </c>
      <c r="I15" s="2">
        <f t="shared" si="1"/>
        <v>52.702702702702695</v>
      </c>
      <c r="J15" s="2">
        <f t="shared" si="2"/>
        <v>41.17647058823529</v>
      </c>
    </row>
    <row r="16" spans="1:10" ht="13.5">
      <c r="A16" s="24" t="s">
        <v>47</v>
      </c>
      <c r="B16">
        <v>65</v>
      </c>
      <c r="C16">
        <v>28</v>
      </c>
      <c r="D16">
        <v>37</v>
      </c>
      <c r="E16" s="25">
        <v>41</v>
      </c>
      <c r="F16" s="26">
        <v>21</v>
      </c>
      <c r="G16" s="27">
        <v>20</v>
      </c>
      <c r="H16" s="2">
        <f t="shared" si="0"/>
        <v>63.07692307692307</v>
      </c>
      <c r="I16" s="2">
        <f t="shared" si="1"/>
        <v>75</v>
      </c>
      <c r="J16" s="2">
        <f t="shared" si="2"/>
        <v>54.054054054054056</v>
      </c>
    </row>
    <row r="17" spans="1:10" ht="13.5">
      <c r="A17" s="24" t="s">
        <v>29</v>
      </c>
      <c r="B17">
        <v>94</v>
      </c>
      <c r="C17">
        <v>69</v>
      </c>
      <c r="D17">
        <v>25</v>
      </c>
      <c r="E17" s="25">
        <v>40</v>
      </c>
      <c r="F17" s="26">
        <v>31</v>
      </c>
      <c r="G17" s="27">
        <v>9</v>
      </c>
      <c r="H17" s="2">
        <f t="shared" si="0"/>
        <v>42.5531914893617</v>
      </c>
      <c r="I17" s="2">
        <f t="shared" si="1"/>
        <v>44.927536231884055</v>
      </c>
      <c r="J17" s="2">
        <f t="shared" si="2"/>
        <v>36</v>
      </c>
    </row>
    <row r="18" spans="1:10" ht="13.5">
      <c r="A18" s="24" t="s">
        <v>36</v>
      </c>
      <c r="B18">
        <v>62</v>
      </c>
      <c r="C18">
        <v>44</v>
      </c>
      <c r="D18">
        <v>18</v>
      </c>
      <c r="E18" s="25">
        <v>40</v>
      </c>
      <c r="F18" s="26">
        <v>24</v>
      </c>
      <c r="G18" s="27">
        <v>16</v>
      </c>
      <c r="H18" s="2">
        <f t="shared" si="0"/>
        <v>64.51612903225806</v>
      </c>
      <c r="I18" s="2">
        <f t="shared" si="1"/>
        <v>54.54545454545454</v>
      </c>
      <c r="J18" s="2">
        <f t="shared" si="2"/>
        <v>88.88888888888889</v>
      </c>
    </row>
    <row r="19" spans="1:10" ht="13.5">
      <c r="A19" s="24" t="s">
        <v>13</v>
      </c>
      <c r="B19">
        <v>130</v>
      </c>
      <c r="C19">
        <v>87</v>
      </c>
      <c r="D19">
        <v>43</v>
      </c>
      <c r="E19" s="25">
        <v>39</v>
      </c>
      <c r="F19" s="26">
        <v>23</v>
      </c>
      <c r="G19" s="27">
        <v>16</v>
      </c>
      <c r="H19" s="2">
        <f t="shared" si="0"/>
        <v>30</v>
      </c>
      <c r="I19" s="2">
        <f t="shared" si="1"/>
        <v>26.436781609195403</v>
      </c>
      <c r="J19" s="2">
        <f t="shared" si="2"/>
        <v>37.2093023255814</v>
      </c>
    </row>
    <row r="20" spans="1:10" ht="13.5">
      <c r="A20" s="24" t="s">
        <v>4</v>
      </c>
      <c r="B20">
        <v>73</v>
      </c>
      <c r="C20">
        <v>16</v>
      </c>
      <c r="D20">
        <v>57</v>
      </c>
      <c r="E20" s="25">
        <v>32</v>
      </c>
      <c r="F20" s="26">
        <v>11</v>
      </c>
      <c r="G20" s="27">
        <v>21</v>
      </c>
      <c r="H20" s="2">
        <f t="shared" si="0"/>
        <v>43.83561643835616</v>
      </c>
      <c r="I20" s="2">
        <f t="shared" si="1"/>
        <v>68.75</v>
      </c>
      <c r="J20" s="2">
        <f t="shared" si="2"/>
        <v>36.84210526315789</v>
      </c>
    </row>
    <row r="21" spans="1:10" ht="13.5">
      <c r="A21" s="24" t="s">
        <v>12</v>
      </c>
      <c r="B21">
        <v>130</v>
      </c>
      <c r="C21">
        <v>90</v>
      </c>
      <c r="D21">
        <v>40</v>
      </c>
      <c r="E21" s="25">
        <v>32</v>
      </c>
      <c r="F21" s="26">
        <v>28</v>
      </c>
      <c r="G21" s="27">
        <v>4</v>
      </c>
      <c r="H21" s="2">
        <f t="shared" si="0"/>
        <v>24.615384615384617</v>
      </c>
      <c r="I21" s="2">
        <f t="shared" si="1"/>
        <v>31.11111111111111</v>
      </c>
      <c r="J21" s="2">
        <f t="shared" si="2"/>
        <v>10</v>
      </c>
    </row>
    <row r="22" spans="1:10" ht="13.5">
      <c r="A22" s="24" t="s">
        <v>3</v>
      </c>
      <c r="B22">
        <v>72</v>
      </c>
      <c r="C22">
        <v>46</v>
      </c>
      <c r="D22">
        <v>26</v>
      </c>
      <c r="E22" s="25">
        <v>31</v>
      </c>
      <c r="F22" s="26">
        <v>25</v>
      </c>
      <c r="G22" s="27">
        <v>6</v>
      </c>
      <c r="H22" s="2">
        <f t="shared" si="0"/>
        <v>43.05555555555556</v>
      </c>
      <c r="I22" s="2">
        <f t="shared" si="1"/>
        <v>54.347826086956516</v>
      </c>
      <c r="J22" s="2">
        <f t="shared" si="2"/>
        <v>23.076923076923077</v>
      </c>
    </row>
    <row r="23" spans="1:10" ht="13.5">
      <c r="A23" s="24" t="s">
        <v>15</v>
      </c>
      <c r="B23">
        <v>74</v>
      </c>
      <c r="C23">
        <v>8</v>
      </c>
      <c r="D23">
        <v>66</v>
      </c>
      <c r="E23" s="25">
        <v>29</v>
      </c>
      <c r="F23" s="26">
        <v>5</v>
      </c>
      <c r="G23" s="27">
        <v>24</v>
      </c>
      <c r="H23" s="2">
        <f t="shared" si="0"/>
        <v>39.189189189189186</v>
      </c>
      <c r="I23" s="2">
        <f t="shared" si="1"/>
        <v>62.5</v>
      </c>
      <c r="J23" s="2">
        <f t="shared" si="2"/>
        <v>36.36363636363637</v>
      </c>
    </row>
    <row r="24" spans="1:10" ht="13.5">
      <c r="A24" s="24" t="s">
        <v>27</v>
      </c>
      <c r="B24">
        <v>69</v>
      </c>
      <c r="C24">
        <v>57</v>
      </c>
      <c r="D24">
        <v>12</v>
      </c>
      <c r="E24" s="25">
        <v>28</v>
      </c>
      <c r="F24" s="26">
        <v>23</v>
      </c>
      <c r="G24" s="27">
        <v>5</v>
      </c>
      <c r="H24" s="2">
        <f t="shared" si="0"/>
        <v>40.57971014492754</v>
      </c>
      <c r="I24" s="2">
        <f t="shared" si="1"/>
        <v>40.35087719298245</v>
      </c>
      <c r="J24" s="2">
        <f t="shared" si="2"/>
        <v>41.66666666666667</v>
      </c>
    </row>
    <row r="25" spans="1:10" ht="13.5">
      <c r="A25" s="24" t="s">
        <v>57</v>
      </c>
      <c r="B25">
        <v>128</v>
      </c>
      <c r="C25">
        <v>105</v>
      </c>
      <c r="D25">
        <v>23</v>
      </c>
      <c r="E25" s="25">
        <v>24</v>
      </c>
      <c r="F25" s="26">
        <v>22</v>
      </c>
      <c r="G25" s="27">
        <v>2</v>
      </c>
      <c r="H25" s="2">
        <f t="shared" si="0"/>
        <v>18.75</v>
      </c>
      <c r="I25" s="2">
        <f t="shared" si="1"/>
        <v>20.952380952380953</v>
      </c>
      <c r="J25" s="2">
        <f t="shared" si="2"/>
        <v>8.695652173913043</v>
      </c>
    </row>
    <row r="26" spans="1:10" ht="13.5">
      <c r="A26" s="24" t="s">
        <v>34</v>
      </c>
      <c r="B26">
        <v>39</v>
      </c>
      <c r="C26">
        <v>14</v>
      </c>
      <c r="D26">
        <v>25</v>
      </c>
      <c r="E26" s="25">
        <v>20</v>
      </c>
      <c r="F26" s="26">
        <v>9</v>
      </c>
      <c r="G26" s="27">
        <v>11</v>
      </c>
      <c r="H26" s="2">
        <f t="shared" si="0"/>
        <v>51.28205128205128</v>
      </c>
      <c r="I26" s="2">
        <f t="shared" si="1"/>
        <v>64.28571428571429</v>
      </c>
      <c r="J26" s="2">
        <f t="shared" si="2"/>
        <v>44</v>
      </c>
    </row>
    <row r="27" spans="1:10" ht="13.5">
      <c r="A27" s="24" t="s">
        <v>8</v>
      </c>
      <c r="B27">
        <v>67</v>
      </c>
      <c r="C27">
        <v>58</v>
      </c>
      <c r="D27">
        <v>9</v>
      </c>
      <c r="E27" s="25">
        <v>19</v>
      </c>
      <c r="F27" s="26">
        <v>18</v>
      </c>
      <c r="G27" s="27">
        <v>1</v>
      </c>
      <c r="H27" s="2">
        <f t="shared" si="0"/>
        <v>28.35820895522388</v>
      </c>
      <c r="I27" s="2">
        <f t="shared" si="1"/>
        <v>31.03448275862069</v>
      </c>
      <c r="J27" s="2">
        <f t="shared" si="2"/>
        <v>11.11111111111111</v>
      </c>
    </row>
    <row r="28" spans="1:10" ht="13.5">
      <c r="A28" s="24" t="s">
        <v>33</v>
      </c>
      <c r="B28">
        <v>76</v>
      </c>
      <c r="C28">
        <v>67</v>
      </c>
      <c r="D28">
        <v>9</v>
      </c>
      <c r="E28" s="25">
        <v>19</v>
      </c>
      <c r="F28" s="26">
        <v>17</v>
      </c>
      <c r="G28" s="27">
        <v>2</v>
      </c>
      <c r="H28" s="2">
        <f t="shared" si="0"/>
        <v>25</v>
      </c>
      <c r="I28" s="2">
        <f t="shared" si="1"/>
        <v>25.37313432835821</v>
      </c>
      <c r="J28" s="2">
        <f t="shared" si="2"/>
        <v>22.22222222222222</v>
      </c>
    </row>
    <row r="29" spans="1:10" ht="13.5">
      <c r="A29" s="24" t="s">
        <v>64</v>
      </c>
      <c r="B29">
        <v>59</v>
      </c>
      <c r="C29">
        <v>32</v>
      </c>
      <c r="D29">
        <v>27</v>
      </c>
      <c r="E29" s="25">
        <v>17</v>
      </c>
      <c r="F29" s="26">
        <v>9</v>
      </c>
      <c r="G29" s="27">
        <v>8</v>
      </c>
      <c r="H29" s="2">
        <f t="shared" si="0"/>
        <v>28.8135593220339</v>
      </c>
      <c r="I29" s="2">
        <f t="shared" si="1"/>
        <v>28.125</v>
      </c>
      <c r="J29" s="2">
        <f t="shared" si="2"/>
        <v>29.629629629629626</v>
      </c>
    </row>
    <row r="30" spans="1:10" ht="13.5">
      <c r="A30" s="24" t="s">
        <v>31</v>
      </c>
      <c r="B30">
        <v>42</v>
      </c>
      <c r="C30">
        <v>26</v>
      </c>
      <c r="D30">
        <v>16</v>
      </c>
      <c r="E30" s="25">
        <v>16</v>
      </c>
      <c r="F30" s="26">
        <v>12</v>
      </c>
      <c r="G30" s="27">
        <v>4</v>
      </c>
      <c r="H30" s="2">
        <f t="shared" si="0"/>
        <v>38.095238095238095</v>
      </c>
      <c r="I30" s="2">
        <f t="shared" si="1"/>
        <v>46.15384615384615</v>
      </c>
      <c r="J30" s="2">
        <f t="shared" si="2"/>
        <v>25</v>
      </c>
    </row>
    <row r="31" spans="1:10" ht="13.5">
      <c r="A31" s="24" t="s">
        <v>50</v>
      </c>
      <c r="B31">
        <v>111</v>
      </c>
      <c r="C31">
        <v>79</v>
      </c>
      <c r="D31">
        <v>32</v>
      </c>
      <c r="E31" s="25">
        <v>14</v>
      </c>
      <c r="F31" s="26">
        <v>11</v>
      </c>
      <c r="G31" s="27">
        <v>3</v>
      </c>
      <c r="H31" s="2">
        <f t="shared" si="0"/>
        <v>12.612612612612612</v>
      </c>
      <c r="I31" s="2">
        <f t="shared" si="1"/>
        <v>13.924050632911392</v>
      </c>
      <c r="J31" s="2">
        <f t="shared" si="2"/>
        <v>9.375</v>
      </c>
    </row>
    <row r="32" spans="1:10" ht="13.5">
      <c r="A32" s="24" t="s">
        <v>63</v>
      </c>
      <c r="B32">
        <v>38</v>
      </c>
      <c r="C32">
        <v>17</v>
      </c>
      <c r="D32">
        <v>21</v>
      </c>
      <c r="E32" s="25">
        <v>13</v>
      </c>
      <c r="F32" s="26">
        <v>7</v>
      </c>
      <c r="G32" s="27">
        <v>6</v>
      </c>
      <c r="H32" s="2">
        <f t="shared" si="0"/>
        <v>34.21052631578947</v>
      </c>
      <c r="I32" s="2">
        <f t="shared" si="1"/>
        <v>41.17647058823529</v>
      </c>
      <c r="J32" s="2">
        <f t="shared" si="2"/>
        <v>28.57142857142857</v>
      </c>
    </row>
    <row r="33" spans="1:10" ht="13.5">
      <c r="A33" s="24" t="s">
        <v>45</v>
      </c>
      <c r="B33">
        <v>44</v>
      </c>
      <c r="C33">
        <v>27</v>
      </c>
      <c r="D33">
        <v>17</v>
      </c>
      <c r="E33" s="25">
        <v>12</v>
      </c>
      <c r="F33" s="26">
        <v>7</v>
      </c>
      <c r="G33" s="27">
        <v>5</v>
      </c>
      <c r="H33" s="2">
        <f t="shared" si="0"/>
        <v>27.27272727272727</v>
      </c>
      <c r="I33" s="2">
        <f t="shared" si="1"/>
        <v>25.925925925925924</v>
      </c>
      <c r="J33" s="2">
        <f t="shared" si="2"/>
        <v>29.411764705882355</v>
      </c>
    </row>
    <row r="34" spans="1:10" ht="13.5">
      <c r="A34" s="24" t="s">
        <v>22</v>
      </c>
      <c r="B34">
        <v>44</v>
      </c>
      <c r="C34">
        <v>18</v>
      </c>
      <c r="D34">
        <v>26</v>
      </c>
      <c r="E34" s="25">
        <v>11</v>
      </c>
      <c r="F34" s="26">
        <v>7</v>
      </c>
      <c r="G34" s="27">
        <v>4</v>
      </c>
      <c r="H34" s="2">
        <f t="shared" si="0"/>
        <v>25</v>
      </c>
      <c r="I34" s="2">
        <f t="shared" si="1"/>
        <v>38.88888888888889</v>
      </c>
      <c r="J34" s="2">
        <f t="shared" si="2"/>
        <v>15.384615384615385</v>
      </c>
    </row>
    <row r="35" spans="1:10" ht="13.5">
      <c r="A35" s="24" t="s">
        <v>55</v>
      </c>
      <c r="B35">
        <v>32</v>
      </c>
      <c r="C35">
        <v>17</v>
      </c>
      <c r="D35">
        <v>15</v>
      </c>
      <c r="E35" s="25">
        <v>11</v>
      </c>
      <c r="F35" s="26">
        <v>7</v>
      </c>
      <c r="G35" s="27">
        <v>4</v>
      </c>
      <c r="H35" s="2">
        <f t="shared" si="0"/>
        <v>34.375</v>
      </c>
      <c r="I35" s="2">
        <f t="shared" si="1"/>
        <v>41.17647058823529</v>
      </c>
      <c r="J35" s="2">
        <f t="shared" si="2"/>
        <v>26.666666666666668</v>
      </c>
    </row>
    <row r="36" spans="1:10" ht="13.5">
      <c r="A36" s="24" t="s">
        <v>59</v>
      </c>
      <c r="B36">
        <v>54</v>
      </c>
      <c r="C36">
        <v>11</v>
      </c>
      <c r="D36">
        <v>43</v>
      </c>
      <c r="E36" s="25">
        <v>11</v>
      </c>
      <c r="F36" s="26">
        <v>3</v>
      </c>
      <c r="G36" s="27">
        <v>8</v>
      </c>
      <c r="H36" s="2">
        <f t="shared" si="0"/>
        <v>20.37037037037037</v>
      </c>
      <c r="I36" s="2">
        <f t="shared" si="1"/>
        <v>27.27272727272727</v>
      </c>
      <c r="J36" s="2">
        <f t="shared" si="2"/>
        <v>18.6046511627907</v>
      </c>
    </row>
    <row r="37" spans="1:10" ht="13.5">
      <c r="A37" s="24" t="s">
        <v>6</v>
      </c>
      <c r="B37">
        <v>23</v>
      </c>
      <c r="C37">
        <v>5</v>
      </c>
      <c r="D37">
        <v>18</v>
      </c>
      <c r="E37" s="25">
        <v>10</v>
      </c>
      <c r="F37" s="26">
        <v>2</v>
      </c>
      <c r="G37" s="27">
        <v>8</v>
      </c>
      <c r="H37" s="2">
        <f t="shared" si="0"/>
        <v>43.47826086956522</v>
      </c>
      <c r="I37" s="2">
        <f t="shared" si="1"/>
        <v>40</v>
      </c>
      <c r="J37" s="2">
        <f t="shared" si="2"/>
        <v>44.44444444444444</v>
      </c>
    </row>
    <row r="38" spans="1:10" ht="13.5">
      <c r="A38" s="24" t="s">
        <v>48</v>
      </c>
      <c r="B38">
        <v>26</v>
      </c>
      <c r="C38">
        <v>6</v>
      </c>
      <c r="D38">
        <v>20</v>
      </c>
      <c r="E38" s="25">
        <v>10</v>
      </c>
      <c r="F38" s="26">
        <v>4</v>
      </c>
      <c r="G38" s="27">
        <v>6</v>
      </c>
      <c r="H38" s="2">
        <f t="shared" si="0"/>
        <v>38.46153846153847</v>
      </c>
      <c r="I38" s="2">
        <f t="shared" si="1"/>
        <v>66.66666666666666</v>
      </c>
      <c r="J38" s="2">
        <f t="shared" si="2"/>
        <v>30</v>
      </c>
    </row>
    <row r="39" spans="1:10" ht="13.5">
      <c r="A39" s="24" t="s">
        <v>62</v>
      </c>
      <c r="B39">
        <v>31</v>
      </c>
      <c r="C39">
        <v>8</v>
      </c>
      <c r="D39">
        <v>23</v>
      </c>
      <c r="E39" s="25">
        <v>10</v>
      </c>
      <c r="F39" s="26">
        <v>3</v>
      </c>
      <c r="G39" s="27">
        <v>7</v>
      </c>
      <c r="H39" s="2">
        <f t="shared" si="0"/>
        <v>32.25806451612903</v>
      </c>
      <c r="I39" s="2">
        <f t="shared" si="1"/>
        <v>37.5</v>
      </c>
      <c r="J39" s="2">
        <f t="shared" si="2"/>
        <v>30.434782608695656</v>
      </c>
    </row>
    <row r="40" spans="1:10" ht="13.5">
      <c r="A40" s="24" t="s">
        <v>14</v>
      </c>
      <c r="B40">
        <v>23</v>
      </c>
      <c r="C40">
        <v>10</v>
      </c>
      <c r="D40">
        <v>13</v>
      </c>
      <c r="E40" s="25">
        <v>9</v>
      </c>
      <c r="F40" s="26">
        <v>6</v>
      </c>
      <c r="G40" s="27">
        <v>3</v>
      </c>
      <c r="H40" s="2">
        <f t="shared" si="0"/>
        <v>39.130434782608695</v>
      </c>
      <c r="I40" s="2">
        <f t="shared" si="1"/>
        <v>60</v>
      </c>
      <c r="J40" s="2">
        <f t="shared" si="2"/>
        <v>23.076923076923077</v>
      </c>
    </row>
    <row r="41" spans="1:10" ht="13.5">
      <c r="A41" s="24" t="s">
        <v>30</v>
      </c>
      <c r="B41">
        <v>46</v>
      </c>
      <c r="C41">
        <v>26</v>
      </c>
      <c r="D41">
        <v>20</v>
      </c>
      <c r="E41" s="25">
        <v>9</v>
      </c>
      <c r="F41" s="26">
        <v>5</v>
      </c>
      <c r="G41" s="27">
        <v>4</v>
      </c>
      <c r="H41" s="2">
        <f t="shared" si="0"/>
        <v>19.565217391304348</v>
      </c>
      <c r="I41" s="2">
        <f t="shared" si="1"/>
        <v>19.230769230769234</v>
      </c>
      <c r="J41" s="2">
        <f t="shared" si="2"/>
        <v>20</v>
      </c>
    </row>
    <row r="42" spans="1:10" ht="13.5">
      <c r="A42" s="24" t="s">
        <v>39</v>
      </c>
      <c r="B42">
        <v>35</v>
      </c>
      <c r="C42">
        <v>0</v>
      </c>
      <c r="D42">
        <v>35</v>
      </c>
      <c r="E42" s="25">
        <v>9</v>
      </c>
      <c r="F42" s="26">
        <v>0</v>
      </c>
      <c r="G42" s="27">
        <v>9</v>
      </c>
      <c r="H42" s="2">
        <f aca="true" t="shared" si="3" ref="H42:H71">E42/B42*100</f>
        <v>25.71428571428571</v>
      </c>
      <c r="J42" s="2">
        <f aca="true" t="shared" si="4" ref="J42:J71">G42/D42*100</f>
        <v>25.71428571428571</v>
      </c>
    </row>
    <row r="43" spans="1:10" ht="13.5">
      <c r="A43" s="24" t="s">
        <v>10</v>
      </c>
      <c r="B43">
        <v>25</v>
      </c>
      <c r="C43">
        <v>10</v>
      </c>
      <c r="D43">
        <v>15</v>
      </c>
      <c r="E43" s="25">
        <v>8</v>
      </c>
      <c r="F43" s="26">
        <v>6</v>
      </c>
      <c r="G43" s="27">
        <v>2</v>
      </c>
      <c r="H43" s="2">
        <f t="shared" si="3"/>
        <v>32</v>
      </c>
      <c r="I43" s="2">
        <f aca="true" t="shared" si="5" ref="I43:I50">F43/C43*100</f>
        <v>60</v>
      </c>
      <c r="J43" s="2">
        <f t="shared" si="4"/>
        <v>13.333333333333334</v>
      </c>
    </row>
    <row r="44" spans="1:10" ht="13.5">
      <c r="A44" s="24" t="s">
        <v>11</v>
      </c>
      <c r="B44">
        <v>24</v>
      </c>
      <c r="C44">
        <v>1</v>
      </c>
      <c r="D44">
        <v>23</v>
      </c>
      <c r="E44" s="25">
        <v>8</v>
      </c>
      <c r="F44" s="26">
        <v>1</v>
      </c>
      <c r="G44" s="27">
        <v>7</v>
      </c>
      <c r="H44" s="2">
        <f t="shared" si="3"/>
        <v>33.33333333333333</v>
      </c>
      <c r="I44" s="2">
        <f t="shared" si="5"/>
        <v>100</v>
      </c>
      <c r="J44" s="2">
        <f t="shared" si="4"/>
        <v>30.434782608695656</v>
      </c>
    </row>
    <row r="45" spans="1:10" ht="13.5">
      <c r="A45" s="24" t="s">
        <v>26</v>
      </c>
      <c r="B45">
        <v>37</v>
      </c>
      <c r="C45">
        <v>20</v>
      </c>
      <c r="D45">
        <v>17</v>
      </c>
      <c r="E45" s="25">
        <v>8</v>
      </c>
      <c r="F45" s="26">
        <v>5</v>
      </c>
      <c r="G45" s="27">
        <v>3</v>
      </c>
      <c r="H45" s="2">
        <f t="shared" si="3"/>
        <v>21.62162162162162</v>
      </c>
      <c r="I45" s="2">
        <f t="shared" si="5"/>
        <v>25</v>
      </c>
      <c r="J45" s="2">
        <f t="shared" si="4"/>
        <v>17.647058823529413</v>
      </c>
    </row>
    <row r="46" spans="1:10" ht="13.5">
      <c r="A46" s="24" t="s">
        <v>49</v>
      </c>
      <c r="B46">
        <v>36</v>
      </c>
      <c r="C46">
        <v>5</v>
      </c>
      <c r="D46">
        <v>31</v>
      </c>
      <c r="E46" s="25">
        <v>8</v>
      </c>
      <c r="F46" s="26">
        <v>0</v>
      </c>
      <c r="G46" s="27">
        <v>8</v>
      </c>
      <c r="H46" s="2">
        <f t="shared" si="3"/>
        <v>22.22222222222222</v>
      </c>
      <c r="I46" s="2">
        <f t="shared" si="5"/>
        <v>0</v>
      </c>
      <c r="J46" s="2">
        <f t="shared" si="4"/>
        <v>25.806451612903224</v>
      </c>
    </row>
    <row r="47" spans="1:10" ht="13.5">
      <c r="A47" s="24" t="s">
        <v>0</v>
      </c>
      <c r="B47">
        <v>27</v>
      </c>
      <c r="C47">
        <v>15</v>
      </c>
      <c r="D47">
        <v>12</v>
      </c>
      <c r="E47" s="25">
        <v>7</v>
      </c>
      <c r="F47" s="26">
        <v>4</v>
      </c>
      <c r="G47" s="27">
        <v>3</v>
      </c>
      <c r="H47" s="2">
        <f t="shared" si="3"/>
        <v>25.925925925925924</v>
      </c>
      <c r="I47" s="2">
        <f t="shared" si="5"/>
        <v>26.666666666666668</v>
      </c>
      <c r="J47" s="2">
        <f t="shared" si="4"/>
        <v>25</v>
      </c>
    </row>
    <row r="48" spans="1:10" ht="13.5">
      <c r="A48" s="24" t="s">
        <v>1</v>
      </c>
      <c r="B48">
        <v>40</v>
      </c>
      <c r="C48">
        <v>11</v>
      </c>
      <c r="D48">
        <v>29</v>
      </c>
      <c r="E48" s="25">
        <v>7</v>
      </c>
      <c r="F48" s="26">
        <v>1</v>
      </c>
      <c r="G48" s="27">
        <v>6</v>
      </c>
      <c r="H48" s="2">
        <f t="shared" si="3"/>
        <v>17.5</v>
      </c>
      <c r="I48" s="2">
        <f t="shared" si="5"/>
        <v>9.090909090909092</v>
      </c>
      <c r="J48" s="2">
        <f t="shared" si="4"/>
        <v>20.689655172413794</v>
      </c>
    </row>
    <row r="49" spans="1:10" ht="13.5">
      <c r="A49" s="24" t="s">
        <v>16</v>
      </c>
      <c r="B49">
        <v>36</v>
      </c>
      <c r="C49">
        <v>2</v>
      </c>
      <c r="D49">
        <v>34</v>
      </c>
      <c r="E49" s="25">
        <v>7</v>
      </c>
      <c r="F49" s="26">
        <v>0</v>
      </c>
      <c r="G49" s="27">
        <v>7</v>
      </c>
      <c r="H49" s="2">
        <f t="shared" si="3"/>
        <v>19.444444444444446</v>
      </c>
      <c r="I49" s="2">
        <f t="shared" si="5"/>
        <v>0</v>
      </c>
      <c r="J49" s="2">
        <f t="shared" si="4"/>
        <v>20.588235294117645</v>
      </c>
    </row>
    <row r="50" spans="1:10" ht="13.5">
      <c r="A50" s="24" t="s">
        <v>32</v>
      </c>
      <c r="B50">
        <v>28</v>
      </c>
      <c r="C50">
        <v>4</v>
      </c>
      <c r="D50">
        <v>24</v>
      </c>
      <c r="E50" s="25">
        <v>7</v>
      </c>
      <c r="F50" s="26">
        <v>2</v>
      </c>
      <c r="G50" s="27">
        <v>5</v>
      </c>
      <c r="H50" s="2">
        <f t="shared" si="3"/>
        <v>25</v>
      </c>
      <c r="I50" s="2">
        <f t="shared" si="5"/>
        <v>50</v>
      </c>
      <c r="J50" s="2">
        <f t="shared" si="4"/>
        <v>20.833333333333336</v>
      </c>
    </row>
    <row r="51" spans="1:10" ht="13.5">
      <c r="A51" s="24" t="s">
        <v>66</v>
      </c>
      <c r="B51">
        <v>16</v>
      </c>
      <c r="C51">
        <v>0</v>
      </c>
      <c r="D51">
        <v>16</v>
      </c>
      <c r="E51" s="25">
        <v>7</v>
      </c>
      <c r="F51" s="26">
        <v>0</v>
      </c>
      <c r="G51" s="27">
        <v>7</v>
      </c>
      <c r="H51" s="2">
        <f t="shared" si="3"/>
        <v>43.75</v>
      </c>
      <c r="J51" s="2">
        <f t="shared" si="4"/>
        <v>43.75</v>
      </c>
    </row>
    <row r="52" spans="1:10" ht="13.5">
      <c r="A52" s="24" t="s">
        <v>5</v>
      </c>
      <c r="B52">
        <v>43</v>
      </c>
      <c r="C52">
        <v>0</v>
      </c>
      <c r="D52">
        <v>43</v>
      </c>
      <c r="E52" s="25">
        <v>6</v>
      </c>
      <c r="F52" s="26">
        <v>0</v>
      </c>
      <c r="G52" s="27">
        <v>6</v>
      </c>
      <c r="H52" s="2">
        <f t="shared" si="3"/>
        <v>13.953488372093023</v>
      </c>
      <c r="J52" s="2">
        <f t="shared" si="4"/>
        <v>13.953488372093023</v>
      </c>
    </row>
    <row r="53" spans="1:10" ht="13.5">
      <c r="A53" s="24" t="s">
        <v>25</v>
      </c>
      <c r="B53">
        <v>28</v>
      </c>
      <c r="C53">
        <v>3</v>
      </c>
      <c r="D53">
        <v>25</v>
      </c>
      <c r="E53" s="25">
        <v>6</v>
      </c>
      <c r="F53" s="26">
        <v>2</v>
      </c>
      <c r="G53" s="27">
        <v>4</v>
      </c>
      <c r="H53" s="2">
        <f t="shared" si="3"/>
        <v>21.428571428571427</v>
      </c>
      <c r="I53" s="2">
        <f aca="true" t="shared" si="6" ref="I53:I61">F53/C53*100</f>
        <v>66.66666666666666</v>
      </c>
      <c r="J53" s="2">
        <f t="shared" si="4"/>
        <v>16</v>
      </c>
    </row>
    <row r="54" spans="1:10" ht="13.5">
      <c r="A54" s="24" t="s">
        <v>46</v>
      </c>
      <c r="B54">
        <v>30</v>
      </c>
      <c r="C54">
        <v>1</v>
      </c>
      <c r="D54">
        <v>29</v>
      </c>
      <c r="E54" s="25">
        <v>6</v>
      </c>
      <c r="F54" s="26">
        <v>1</v>
      </c>
      <c r="G54" s="27">
        <v>5</v>
      </c>
      <c r="H54" s="2">
        <f t="shared" si="3"/>
        <v>20</v>
      </c>
      <c r="I54" s="2">
        <f t="shared" si="6"/>
        <v>100</v>
      </c>
      <c r="J54" s="2">
        <f t="shared" si="4"/>
        <v>17.24137931034483</v>
      </c>
    </row>
    <row r="55" spans="1:10" ht="13.5">
      <c r="A55" s="24" t="s">
        <v>54</v>
      </c>
      <c r="B55">
        <v>21</v>
      </c>
      <c r="C55">
        <v>3</v>
      </c>
      <c r="D55">
        <v>18</v>
      </c>
      <c r="E55" s="25">
        <v>6</v>
      </c>
      <c r="F55" s="26">
        <v>2</v>
      </c>
      <c r="G55" s="27">
        <v>4</v>
      </c>
      <c r="H55" s="2">
        <f t="shared" si="3"/>
        <v>28.57142857142857</v>
      </c>
      <c r="I55" s="2">
        <f t="shared" si="6"/>
        <v>66.66666666666666</v>
      </c>
      <c r="J55" s="2">
        <f t="shared" si="4"/>
        <v>22.22222222222222</v>
      </c>
    </row>
    <row r="56" spans="1:10" ht="13.5">
      <c r="A56" s="24" t="s">
        <v>56</v>
      </c>
      <c r="B56">
        <v>14</v>
      </c>
      <c r="C56">
        <v>3</v>
      </c>
      <c r="D56">
        <v>11</v>
      </c>
      <c r="E56" s="25">
        <v>6</v>
      </c>
      <c r="F56" s="26">
        <v>2</v>
      </c>
      <c r="G56" s="27">
        <v>4</v>
      </c>
      <c r="H56" s="2">
        <f t="shared" si="3"/>
        <v>42.857142857142854</v>
      </c>
      <c r="I56" s="2">
        <f t="shared" si="6"/>
        <v>66.66666666666666</v>
      </c>
      <c r="J56" s="2">
        <f t="shared" si="4"/>
        <v>36.36363636363637</v>
      </c>
    </row>
    <row r="57" spans="1:10" ht="13.5">
      <c r="A57" s="24" t="s">
        <v>61</v>
      </c>
      <c r="B57">
        <v>20</v>
      </c>
      <c r="C57">
        <v>5</v>
      </c>
      <c r="D57">
        <v>15</v>
      </c>
      <c r="E57" s="25">
        <v>6</v>
      </c>
      <c r="F57" s="26">
        <v>2</v>
      </c>
      <c r="G57" s="27">
        <v>4</v>
      </c>
      <c r="H57" s="2">
        <f t="shared" si="3"/>
        <v>30</v>
      </c>
      <c r="I57" s="2">
        <f t="shared" si="6"/>
        <v>40</v>
      </c>
      <c r="J57" s="2">
        <f t="shared" si="4"/>
        <v>26.666666666666668</v>
      </c>
    </row>
    <row r="58" spans="1:10" ht="13.5">
      <c r="A58" s="24" t="s">
        <v>23</v>
      </c>
      <c r="B58">
        <v>11</v>
      </c>
      <c r="C58">
        <v>3</v>
      </c>
      <c r="D58">
        <v>8</v>
      </c>
      <c r="E58" s="25">
        <v>4</v>
      </c>
      <c r="F58" s="26">
        <v>1</v>
      </c>
      <c r="G58" s="27">
        <v>3</v>
      </c>
      <c r="H58" s="2">
        <f t="shared" si="3"/>
        <v>36.36363636363637</v>
      </c>
      <c r="I58" s="2">
        <f t="shared" si="6"/>
        <v>33.33333333333333</v>
      </c>
      <c r="J58" s="2">
        <f t="shared" si="4"/>
        <v>37.5</v>
      </c>
    </row>
    <row r="59" spans="1:10" ht="13.5">
      <c r="A59" s="24" t="s">
        <v>35</v>
      </c>
      <c r="B59">
        <v>36</v>
      </c>
      <c r="C59">
        <v>16</v>
      </c>
      <c r="D59">
        <v>20</v>
      </c>
      <c r="E59" s="25">
        <v>4</v>
      </c>
      <c r="F59" s="26">
        <v>0</v>
      </c>
      <c r="G59" s="27">
        <v>4</v>
      </c>
      <c r="H59" s="2">
        <f t="shared" si="3"/>
        <v>11.11111111111111</v>
      </c>
      <c r="I59" s="2">
        <f t="shared" si="6"/>
        <v>0</v>
      </c>
      <c r="J59" s="2">
        <f t="shared" si="4"/>
        <v>20</v>
      </c>
    </row>
    <row r="60" spans="1:10" ht="13.5">
      <c r="A60" s="24" t="s">
        <v>38</v>
      </c>
      <c r="B60">
        <v>18</v>
      </c>
      <c r="C60">
        <v>1</v>
      </c>
      <c r="D60">
        <v>17</v>
      </c>
      <c r="E60" s="25">
        <v>4</v>
      </c>
      <c r="F60" s="26">
        <v>0</v>
      </c>
      <c r="G60" s="27">
        <v>4</v>
      </c>
      <c r="H60" s="2">
        <f t="shared" si="3"/>
        <v>22.22222222222222</v>
      </c>
      <c r="I60" s="2">
        <f t="shared" si="6"/>
        <v>0</v>
      </c>
      <c r="J60" s="2">
        <f t="shared" si="4"/>
        <v>23.52941176470588</v>
      </c>
    </row>
    <row r="61" spans="1:10" ht="13.5">
      <c r="A61" s="24" t="s">
        <v>51</v>
      </c>
      <c r="B61">
        <v>19</v>
      </c>
      <c r="C61">
        <v>5</v>
      </c>
      <c r="D61">
        <v>14</v>
      </c>
      <c r="E61" s="25">
        <v>4</v>
      </c>
      <c r="F61" s="26">
        <v>1</v>
      </c>
      <c r="G61" s="27">
        <v>3</v>
      </c>
      <c r="H61" s="2">
        <f t="shared" si="3"/>
        <v>21.052631578947366</v>
      </c>
      <c r="I61" s="2">
        <f t="shared" si="6"/>
        <v>20</v>
      </c>
      <c r="J61" s="2">
        <f t="shared" si="4"/>
        <v>21.428571428571427</v>
      </c>
    </row>
    <row r="62" spans="1:10" ht="13.5">
      <c r="A62" s="24" t="s">
        <v>7</v>
      </c>
      <c r="B62">
        <v>9</v>
      </c>
      <c r="C62">
        <v>0</v>
      </c>
      <c r="D62">
        <v>9</v>
      </c>
      <c r="E62" s="25">
        <v>3</v>
      </c>
      <c r="F62" s="26">
        <v>0</v>
      </c>
      <c r="G62" s="27">
        <v>3</v>
      </c>
      <c r="H62" s="2">
        <f t="shared" si="3"/>
        <v>33.33333333333333</v>
      </c>
      <c r="J62" s="2">
        <f t="shared" si="4"/>
        <v>33.33333333333333</v>
      </c>
    </row>
    <row r="63" spans="1:10" ht="13.5">
      <c r="A63" s="24" t="s">
        <v>28</v>
      </c>
      <c r="B63">
        <v>18</v>
      </c>
      <c r="C63">
        <v>0</v>
      </c>
      <c r="D63">
        <v>18</v>
      </c>
      <c r="E63" s="25">
        <v>3</v>
      </c>
      <c r="F63" s="26">
        <v>0</v>
      </c>
      <c r="G63" s="27">
        <v>3</v>
      </c>
      <c r="H63" s="2">
        <f t="shared" si="3"/>
        <v>16.666666666666664</v>
      </c>
      <c r="J63" s="2">
        <f t="shared" si="4"/>
        <v>16.666666666666664</v>
      </c>
    </row>
    <row r="64" spans="1:10" ht="13.5">
      <c r="A64" s="24" t="s">
        <v>43</v>
      </c>
      <c r="B64">
        <v>32</v>
      </c>
      <c r="C64">
        <v>0</v>
      </c>
      <c r="D64">
        <v>32</v>
      </c>
      <c r="E64" s="25">
        <v>3</v>
      </c>
      <c r="F64" s="26">
        <v>0</v>
      </c>
      <c r="G64" s="27">
        <v>3</v>
      </c>
      <c r="H64" s="2">
        <f t="shared" si="3"/>
        <v>9.375</v>
      </c>
      <c r="J64" s="2">
        <f t="shared" si="4"/>
        <v>9.375</v>
      </c>
    </row>
    <row r="65" spans="1:10" ht="13.5">
      <c r="A65" s="24" t="s">
        <v>2</v>
      </c>
      <c r="B65">
        <v>14</v>
      </c>
      <c r="C65">
        <v>1</v>
      </c>
      <c r="D65">
        <v>13</v>
      </c>
      <c r="E65" s="25">
        <v>2</v>
      </c>
      <c r="F65" s="26">
        <v>1</v>
      </c>
      <c r="G65" s="27">
        <v>1</v>
      </c>
      <c r="H65" s="2">
        <f t="shared" si="3"/>
        <v>14.285714285714285</v>
      </c>
      <c r="I65" s="2">
        <f>F65/C65*100</f>
        <v>100</v>
      </c>
      <c r="J65" s="2">
        <f t="shared" si="4"/>
        <v>7.6923076923076925</v>
      </c>
    </row>
    <row r="66" spans="1:10" ht="13.5">
      <c r="A66" s="24" t="s">
        <v>9</v>
      </c>
      <c r="B66">
        <v>25</v>
      </c>
      <c r="C66">
        <v>0</v>
      </c>
      <c r="D66">
        <v>25</v>
      </c>
      <c r="E66" s="25">
        <v>2</v>
      </c>
      <c r="F66" s="26">
        <v>0</v>
      </c>
      <c r="G66" s="27">
        <v>2</v>
      </c>
      <c r="H66" s="2">
        <f t="shared" si="3"/>
        <v>8</v>
      </c>
      <c r="J66" s="2">
        <f t="shared" si="4"/>
        <v>8</v>
      </c>
    </row>
    <row r="67" spans="1:10" ht="13.5">
      <c r="A67" s="24" t="s">
        <v>18</v>
      </c>
      <c r="B67">
        <v>17</v>
      </c>
      <c r="C67">
        <v>2</v>
      </c>
      <c r="D67">
        <v>15</v>
      </c>
      <c r="E67" s="25">
        <v>2</v>
      </c>
      <c r="F67" s="26">
        <v>0</v>
      </c>
      <c r="G67" s="27">
        <v>2</v>
      </c>
      <c r="H67" s="2">
        <f t="shared" si="3"/>
        <v>11.76470588235294</v>
      </c>
      <c r="I67" s="2">
        <f>F67/C67*100</f>
        <v>0</v>
      </c>
      <c r="J67" s="2">
        <f t="shared" si="4"/>
        <v>13.333333333333334</v>
      </c>
    </row>
    <row r="68" spans="1:10" ht="13.5">
      <c r="A68" s="24" t="s">
        <v>19</v>
      </c>
      <c r="B68">
        <v>20</v>
      </c>
      <c r="C68">
        <v>4</v>
      </c>
      <c r="D68">
        <v>16</v>
      </c>
      <c r="E68" s="25">
        <v>2</v>
      </c>
      <c r="F68" s="26">
        <v>1</v>
      </c>
      <c r="G68" s="27">
        <v>1</v>
      </c>
      <c r="H68" s="2">
        <f t="shared" si="3"/>
        <v>10</v>
      </c>
      <c r="I68" s="2">
        <f>F68/C68*100</f>
        <v>25</v>
      </c>
      <c r="J68" s="2">
        <f t="shared" si="4"/>
        <v>6.25</v>
      </c>
    </row>
    <row r="69" spans="1:10" ht="13.5">
      <c r="A69" s="24" t="s">
        <v>40</v>
      </c>
      <c r="B69">
        <v>16</v>
      </c>
      <c r="C69">
        <v>1</v>
      </c>
      <c r="D69">
        <v>15</v>
      </c>
      <c r="E69" s="25">
        <v>2</v>
      </c>
      <c r="F69" s="26">
        <v>0</v>
      </c>
      <c r="G69" s="27">
        <v>2</v>
      </c>
      <c r="H69" s="2">
        <f t="shared" si="3"/>
        <v>12.5</v>
      </c>
      <c r="I69" s="2">
        <f>F69/C69*100</f>
        <v>0</v>
      </c>
      <c r="J69" s="2">
        <f t="shared" si="4"/>
        <v>13.333333333333334</v>
      </c>
    </row>
    <row r="70" spans="1:10" ht="13.5">
      <c r="A70" s="24" t="s">
        <v>20</v>
      </c>
      <c r="B70">
        <v>29</v>
      </c>
      <c r="C70">
        <v>2</v>
      </c>
      <c r="D70">
        <v>27</v>
      </c>
      <c r="E70" s="25">
        <v>1</v>
      </c>
      <c r="F70" s="26">
        <v>1</v>
      </c>
      <c r="G70" s="27">
        <v>0</v>
      </c>
      <c r="H70" s="2">
        <f t="shared" si="3"/>
        <v>3.4482758620689653</v>
      </c>
      <c r="I70" s="2">
        <f>F70/C70*100</f>
        <v>50</v>
      </c>
      <c r="J70" s="2">
        <f t="shared" si="4"/>
        <v>0</v>
      </c>
    </row>
    <row r="71" spans="1:10" ht="13.5">
      <c r="A71" s="29" t="s">
        <v>53</v>
      </c>
      <c r="B71">
        <v>19</v>
      </c>
      <c r="C71">
        <v>7</v>
      </c>
      <c r="D71">
        <v>12</v>
      </c>
      <c r="E71" s="30">
        <v>1</v>
      </c>
      <c r="F71" s="31">
        <v>1</v>
      </c>
      <c r="G71" s="32">
        <v>0</v>
      </c>
      <c r="H71" s="2">
        <f t="shared" si="3"/>
        <v>5.263157894736842</v>
      </c>
      <c r="I71" s="2">
        <f>F71/C71*100</f>
        <v>14.285714285714285</v>
      </c>
      <c r="J71" s="2">
        <f t="shared" si="4"/>
        <v>0</v>
      </c>
    </row>
  </sheetData>
  <mergeCells count="4">
    <mergeCell ref="A1:A2"/>
    <mergeCell ref="B1:D1"/>
    <mergeCell ref="E1:G1"/>
    <mergeCell ref="H1:J1"/>
  </mergeCells>
  <printOptions gridLines="1"/>
  <pageMargins left="0.99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N5" sqref="N5"/>
    </sheetView>
  </sheetViews>
  <sheetFormatPr defaultColWidth="9.00390625" defaultRowHeight="13.5"/>
  <cols>
    <col min="1" max="1" width="21.875" style="0" customWidth="1"/>
    <col min="2" max="2" width="5.125" style="0" customWidth="1"/>
    <col min="3" max="3" width="7.00390625" style="0" customWidth="1"/>
    <col min="4" max="6" width="5.125" style="0" customWidth="1"/>
    <col min="7" max="7" width="5.625" style="2" customWidth="1"/>
    <col min="8" max="8" width="5.50390625" style="0" customWidth="1"/>
    <col min="9" max="9" width="5.375" style="0" customWidth="1"/>
  </cols>
  <sheetData>
    <row r="1" spans="1:9" s="1" customFormat="1" ht="43.5" customHeight="1">
      <c r="A1" s="1" t="s">
        <v>69</v>
      </c>
      <c r="B1" s="34" t="s">
        <v>81</v>
      </c>
      <c r="C1" s="35" t="s">
        <v>82</v>
      </c>
      <c r="D1" s="35" t="s">
        <v>83</v>
      </c>
      <c r="E1" s="35" t="s">
        <v>84</v>
      </c>
      <c r="F1" s="36" t="s">
        <v>85</v>
      </c>
      <c r="G1" s="33" t="s">
        <v>86</v>
      </c>
      <c r="H1" s="1" t="s">
        <v>87</v>
      </c>
      <c r="I1" s="1" t="s">
        <v>88</v>
      </c>
    </row>
    <row r="2" spans="1:9" ht="13.5">
      <c r="A2" s="7" t="s">
        <v>68</v>
      </c>
      <c r="B2" s="7">
        <v>5401</v>
      </c>
      <c r="C2" s="5">
        <v>5280</v>
      </c>
      <c r="D2" s="5">
        <v>4607</v>
      </c>
      <c r="E2" s="5">
        <v>3479</v>
      </c>
      <c r="F2" s="5">
        <v>1851</v>
      </c>
      <c r="G2" s="37">
        <f aca="true" t="shared" si="0" ref="G2:G33">F2/D2*100</f>
        <v>40.17799001519427</v>
      </c>
      <c r="H2" s="5">
        <f>E2/D2*100</f>
        <v>75.51551986108096</v>
      </c>
      <c r="I2" s="21">
        <f>IF(E2=0,,F2/E2*100)</f>
        <v>53.204943949410755</v>
      </c>
    </row>
    <row r="3" spans="1:9" ht="13.5">
      <c r="A3" t="s">
        <v>41</v>
      </c>
      <c r="B3" s="25">
        <v>331</v>
      </c>
      <c r="C3" s="26">
        <v>326</v>
      </c>
      <c r="D3" s="26">
        <v>304</v>
      </c>
      <c r="E3" s="26">
        <v>258</v>
      </c>
      <c r="F3" s="27">
        <v>178</v>
      </c>
      <c r="G3" s="2">
        <f t="shared" si="0"/>
        <v>58.55263157894737</v>
      </c>
      <c r="H3">
        <f aca="true" t="shared" si="1" ref="H3:H66">E3/D3*100</f>
        <v>84.86842105263158</v>
      </c>
      <c r="I3">
        <f aca="true" t="shared" si="2" ref="I3:I66">IF(E3=0,,F3/E3*100)</f>
        <v>68.9922480620155</v>
      </c>
    </row>
    <row r="4" spans="1:9" ht="13.5">
      <c r="A4" t="s">
        <v>21</v>
      </c>
      <c r="B4" s="25">
        <v>285</v>
      </c>
      <c r="C4" s="26">
        <v>285</v>
      </c>
      <c r="D4" s="26">
        <v>271</v>
      </c>
      <c r="E4" s="26">
        <v>237</v>
      </c>
      <c r="F4" s="27">
        <v>173</v>
      </c>
      <c r="G4" s="2">
        <f t="shared" si="0"/>
        <v>63.837638376383765</v>
      </c>
      <c r="H4">
        <f t="shared" si="1"/>
        <v>87.4538745387454</v>
      </c>
      <c r="I4">
        <f t="shared" si="2"/>
        <v>72.9957805907173</v>
      </c>
    </row>
    <row r="5" spans="1:9" ht="13.5">
      <c r="A5" t="s">
        <v>37</v>
      </c>
      <c r="B5" s="25">
        <v>313</v>
      </c>
      <c r="C5" s="26">
        <v>313</v>
      </c>
      <c r="D5" s="26">
        <v>292</v>
      </c>
      <c r="E5" s="26">
        <v>254</v>
      </c>
      <c r="F5" s="27">
        <v>153</v>
      </c>
      <c r="G5" s="2">
        <f t="shared" si="0"/>
        <v>52.3972602739726</v>
      </c>
      <c r="H5">
        <f t="shared" si="1"/>
        <v>86.98630136986301</v>
      </c>
      <c r="I5">
        <f t="shared" si="2"/>
        <v>60.23622047244095</v>
      </c>
    </row>
    <row r="6" spans="1:9" ht="13.5">
      <c r="A6" t="s">
        <v>17</v>
      </c>
      <c r="B6" s="25">
        <v>228</v>
      </c>
      <c r="C6" s="26">
        <v>226</v>
      </c>
      <c r="D6" s="26">
        <v>211</v>
      </c>
      <c r="E6" s="26">
        <v>192</v>
      </c>
      <c r="F6" s="27">
        <v>135</v>
      </c>
      <c r="G6" s="2">
        <f t="shared" si="0"/>
        <v>63.98104265402843</v>
      </c>
      <c r="H6">
        <f t="shared" si="1"/>
        <v>90.99526066350711</v>
      </c>
      <c r="I6">
        <f t="shared" si="2"/>
        <v>70.3125</v>
      </c>
    </row>
    <row r="7" spans="1:9" ht="13.5">
      <c r="A7" t="s">
        <v>67</v>
      </c>
      <c r="B7" s="25">
        <v>255</v>
      </c>
      <c r="C7" s="26">
        <v>251</v>
      </c>
      <c r="D7" s="26">
        <v>223</v>
      </c>
      <c r="E7" s="26">
        <v>175</v>
      </c>
      <c r="F7" s="27">
        <v>115</v>
      </c>
      <c r="G7" s="2">
        <f t="shared" si="0"/>
        <v>51.569506726457405</v>
      </c>
      <c r="H7">
        <f t="shared" si="1"/>
        <v>78.47533632286996</v>
      </c>
      <c r="I7">
        <f t="shared" si="2"/>
        <v>65.71428571428571</v>
      </c>
    </row>
    <row r="8" spans="1:9" ht="13.5">
      <c r="A8" t="s">
        <v>60</v>
      </c>
      <c r="B8" s="25">
        <v>223</v>
      </c>
      <c r="C8" s="26">
        <v>220</v>
      </c>
      <c r="D8" s="26">
        <v>200</v>
      </c>
      <c r="E8" s="26">
        <v>163</v>
      </c>
      <c r="F8" s="27">
        <v>80</v>
      </c>
      <c r="G8" s="2">
        <f t="shared" si="0"/>
        <v>40</v>
      </c>
      <c r="H8">
        <f t="shared" si="1"/>
        <v>81.5</v>
      </c>
      <c r="I8">
        <f t="shared" si="2"/>
        <v>49.079754601226995</v>
      </c>
    </row>
    <row r="9" spans="1:9" ht="13.5">
      <c r="A9" t="s">
        <v>65</v>
      </c>
      <c r="B9" s="25">
        <v>199</v>
      </c>
      <c r="C9" s="26">
        <v>197</v>
      </c>
      <c r="D9" s="26">
        <v>169</v>
      </c>
      <c r="E9" s="26">
        <v>130</v>
      </c>
      <c r="F9" s="27">
        <v>62</v>
      </c>
      <c r="G9" s="2">
        <f t="shared" si="0"/>
        <v>36.68639053254438</v>
      </c>
      <c r="H9">
        <f t="shared" si="1"/>
        <v>76.92307692307693</v>
      </c>
      <c r="I9">
        <f t="shared" si="2"/>
        <v>47.69230769230769</v>
      </c>
    </row>
    <row r="10" spans="1:9" ht="13.5">
      <c r="A10" t="s">
        <v>52</v>
      </c>
      <c r="B10" s="25">
        <v>101</v>
      </c>
      <c r="C10" s="26">
        <v>98</v>
      </c>
      <c r="D10" s="26">
        <v>96</v>
      </c>
      <c r="E10" s="26">
        <v>85</v>
      </c>
      <c r="F10" s="27">
        <v>61</v>
      </c>
      <c r="G10" s="2">
        <f t="shared" si="0"/>
        <v>63.541666666666664</v>
      </c>
      <c r="H10">
        <f t="shared" si="1"/>
        <v>88.54166666666666</v>
      </c>
      <c r="I10">
        <f t="shared" si="2"/>
        <v>71.76470588235294</v>
      </c>
    </row>
    <row r="11" spans="1:9" ht="13.5">
      <c r="A11" t="s">
        <v>42</v>
      </c>
      <c r="B11" s="25">
        <v>189</v>
      </c>
      <c r="C11" s="26">
        <v>180</v>
      </c>
      <c r="D11" s="26">
        <v>161</v>
      </c>
      <c r="E11" s="26">
        <v>122</v>
      </c>
      <c r="F11" s="27">
        <v>57</v>
      </c>
      <c r="G11" s="2">
        <f t="shared" si="0"/>
        <v>35.40372670807454</v>
      </c>
      <c r="H11">
        <f t="shared" si="1"/>
        <v>75.77639751552795</v>
      </c>
      <c r="I11">
        <f t="shared" si="2"/>
        <v>46.72131147540984</v>
      </c>
    </row>
    <row r="12" spans="1:9" ht="13.5">
      <c r="A12" t="s">
        <v>58</v>
      </c>
      <c r="B12" s="25">
        <v>105</v>
      </c>
      <c r="C12" s="26">
        <v>105</v>
      </c>
      <c r="D12" s="26">
        <v>98</v>
      </c>
      <c r="E12" s="26">
        <v>81</v>
      </c>
      <c r="F12" s="27">
        <v>48</v>
      </c>
      <c r="G12" s="2">
        <f t="shared" si="0"/>
        <v>48.97959183673469</v>
      </c>
      <c r="H12">
        <f t="shared" si="1"/>
        <v>82.6530612244898</v>
      </c>
      <c r="I12">
        <f t="shared" si="2"/>
        <v>59.25925925925925</v>
      </c>
    </row>
    <row r="13" spans="1:9" ht="13.5">
      <c r="A13" t="s">
        <v>44</v>
      </c>
      <c r="B13" s="25">
        <v>102</v>
      </c>
      <c r="C13" s="26">
        <v>100</v>
      </c>
      <c r="D13" s="26">
        <v>96</v>
      </c>
      <c r="E13" s="26">
        <v>81</v>
      </c>
      <c r="F13" s="27">
        <v>47</v>
      </c>
      <c r="G13" s="2">
        <f t="shared" si="0"/>
        <v>48.95833333333333</v>
      </c>
      <c r="H13">
        <f t="shared" si="1"/>
        <v>84.375</v>
      </c>
      <c r="I13">
        <f t="shared" si="2"/>
        <v>58.0246913580247</v>
      </c>
    </row>
    <row r="14" spans="1:9" ht="13.5">
      <c r="A14" t="s">
        <v>24</v>
      </c>
      <c r="B14" s="25">
        <v>100</v>
      </c>
      <c r="C14" s="26">
        <v>98</v>
      </c>
      <c r="D14" s="26">
        <v>91</v>
      </c>
      <c r="E14" s="26">
        <v>80</v>
      </c>
      <c r="F14" s="27">
        <v>46</v>
      </c>
      <c r="G14" s="2">
        <f t="shared" si="0"/>
        <v>50.54945054945055</v>
      </c>
      <c r="H14">
        <f t="shared" si="1"/>
        <v>87.91208791208791</v>
      </c>
      <c r="I14">
        <f t="shared" si="2"/>
        <v>57.49999999999999</v>
      </c>
    </row>
    <row r="15" spans="1:9" ht="13.5">
      <c r="A15" t="s">
        <v>47</v>
      </c>
      <c r="B15" s="25">
        <v>72</v>
      </c>
      <c r="C15" s="26">
        <v>72</v>
      </c>
      <c r="D15" s="26">
        <v>65</v>
      </c>
      <c r="E15" s="26">
        <v>50</v>
      </c>
      <c r="F15" s="27">
        <v>41</v>
      </c>
      <c r="G15" s="2">
        <f t="shared" si="0"/>
        <v>63.07692307692307</v>
      </c>
      <c r="H15">
        <f t="shared" si="1"/>
        <v>76.92307692307693</v>
      </c>
      <c r="I15">
        <f t="shared" si="2"/>
        <v>82</v>
      </c>
    </row>
    <row r="16" spans="1:9" ht="13.5">
      <c r="A16" t="s">
        <v>29</v>
      </c>
      <c r="B16" s="25">
        <v>109</v>
      </c>
      <c r="C16" s="26">
        <v>106</v>
      </c>
      <c r="D16" s="26">
        <v>94</v>
      </c>
      <c r="E16" s="26">
        <v>82</v>
      </c>
      <c r="F16" s="27">
        <v>40</v>
      </c>
      <c r="G16" s="2">
        <f t="shared" si="0"/>
        <v>42.5531914893617</v>
      </c>
      <c r="H16">
        <f t="shared" si="1"/>
        <v>87.2340425531915</v>
      </c>
      <c r="I16">
        <f t="shared" si="2"/>
        <v>48.78048780487805</v>
      </c>
    </row>
    <row r="17" spans="1:9" ht="13.5">
      <c r="A17" t="s">
        <v>36</v>
      </c>
      <c r="B17" s="25">
        <v>66</v>
      </c>
      <c r="C17" s="26">
        <v>66</v>
      </c>
      <c r="D17" s="26">
        <v>62</v>
      </c>
      <c r="E17" s="26">
        <v>56</v>
      </c>
      <c r="F17" s="27">
        <v>40</v>
      </c>
      <c r="G17" s="2">
        <f t="shared" si="0"/>
        <v>64.51612903225806</v>
      </c>
      <c r="H17">
        <f t="shared" si="1"/>
        <v>90.32258064516128</v>
      </c>
      <c r="I17">
        <f t="shared" si="2"/>
        <v>71.42857142857143</v>
      </c>
    </row>
    <row r="18" spans="1:9" ht="13.5">
      <c r="A18" t="s">
        <v>13</v>
      </c>
      <c r="B18" s="25">
        <v>144</v>
      </c>
      <c r="C18" s="26">
        <v>144</v>
      </c>
      <c r="D18" s="26">
        <v>130</v>
      </c>
      <c r="E18" s="26">
        <v>98</v>
      </c>
      <c r="F18" s="27">
        <v>39</v>
      </c>
      <c r="G18" s="2">
        <f t="shared" si="0"/>
        <v>30</v>
      </c>
      <c r="H18">
        <f t="shared" si="1"/>
        <v>75.38461538461539</v>
      </c>
      <c r="I18">
        <f t="shared" si="2"/>
        <v>39.795918367346935</v>
      </c>
    </row>
    <row r="19" spans="1:9" ht="13.5">
      <c r="A19" t="s">
        <v>4</v>
      </c>
      <c r="B19" s="25">
        <v>89</v>
      </c>
      <c r="C19" s="26">
        <v>87</v>
      </c>
      <c r="D19" s="26">
        <v>73</v>
      </c>
      <c r="E19" s="26">
        <v>54</v>
      </c>
      <c r="F19" s="27">
        <v>32</v>
      </c>
      <c r="G19" s="2">
        <f t="shared" si="0"/>
        <v>43.83561643835616</v>
      </c>
      <c r="H19">
        <f t="shared" si="1"/>
        <v>73.97260273972603</v>
      </c>
      <c r="I19">
        <f t="shared" si="2"/>
        <v>59.25925925925925</v>
      </c>
    </row>
    <row r="20" spans="1:9" ht="13.5">
      <c r="A20" t="s">
        <v>12</v>
      </c>
      <c r="B20" s="25">
        <v>164</v>
      </c>
      <c r="C20" s="26">
        <v>155</v>
      </c>
      <c r="D20" s="26">
        <v>130</v>
      </c>
      <c r="E20" s="26">
        <v>90</v>
      </c>
      <c r="F20" s="27">
        <v>32</v>
      </c>
      <c r="G20" s="2">
        <f t="shared" si="0"/>
        <v>24.615384615384617</v>
      </c>
      <c r="H20">
        <f t="shared" si="1"/>
        <v>69.23076923076923</v>
      </c>
      <c r="I20">
        <f t="shared" si="2"/>
        <v>35.55555555555556</v>
      </c>
    </row>
    <row r="21" spans="1:9" ht="13.5">
      <c r="A21" t="s">
        <v>3</v>
      </c>
      <c r="B21" s="25">
        <v>77</v>
      </c>
      <c r="C21" s="26">
        <v>77</v>
      </c>
      <c r="D21" s="26">
        <v>72</v>
      </c>
      <c r="E21" s="26">
        <v>55</v>
      </c>
      <c r="F21" s="27">
        <v>31</v>
      </c>
      <c r="G21" s="2">
        <f t="shared" si="0"/>
        <v>43.05555555555556</v>
      </c>
      <c r="H21">
        <f t="shared" si="1"/>
        <v>76.38888888888889</v>
      </c>
      <c r="I21">
        <f t="shared" si="2"/>
        <v>56.36363636363636</v>
      </c>
    </row>
    <row r="22" spans="1:9" ht="13.5">
      <c r="A22" t="s">
        <v>15</v>
      </c>
      <c r="B22" s="25">
        <v>81</v>
      </c>
      <c r="C22" s="26">
        <v>81</v>
      </c>
      <c r="D22" s="26">
        <v>74</v>
      </c>
      <c r="E22" s="26">
        <v>45</v>
      </c>
      <c r="F22" s="27">
        <v>29</v>
      </c>
      <c r="G22" s="2">
        <f t="shared" si="0"/>
        <v>39.189189189189186</v>
      </c>
      <c r="H22">
        <f t="shared" si="1"/>
        <v>60.810810810810814</v>
      </c>
      <c r="I22">
        <f t="shared" si="2"/>
        <v>64.44444444444444</v>
      </c>
    </row>
    <row r="23" spans="1:9" ht="13.5">
      <c r="A23" t="s">
        <v>27</v>
      </c>
      <c r="B23" s="25">
        <v>77</v>
      </c>
      <c r="C23" s="26">
        <v>77</v>
      </c>
      <c r="D23" s="26">
        <v>69</v>
      </c>
      <c r="E23" s="26">
        <v>58</v>
      </c>
      <c r="F23" s="27">
        <v>28</v>
      </c>
      <c r="G23" s="2">
        <f t="shared" si="0"/>
        <v>40.57971014492754</v>
      </c>
      <c r="H23">
        <f t="shared" si="1"/>
        <v>84.05797101449275</v>
      </c>
      <c r="I23">
        <f t="shared" si="2"/>
        <v>48.275862068965516</v>
      </c>
    </row>
    <row r="24" spans="1:9" ht="13.5">
      <c r="A24" t="s">
        <v>57</v>
      </c>
      <c r="B24" s="25">
        <v>148</v>
      </c>
      <c r="C24" s="26">
        <v>143</v>
      </c>
      <c r="D24" s="26">
        <v>128</v>
      </c>
      <c r="E24" s="26">
        <v>82</v>
      </c>
      <c r="F24" s="27">
        <v>24</v>
      </c>
      <c r="G24" s="2">
        <f t="shared" si="0"/>
        <v>18.75</v>
      </c>
      <c r="H24">
        <f t="shared" si="1"/>
        <v>64.0625</v>
      </c>
      <c r="I24">
        <f t="shared" si="2"/>
        <v>29.268292682926827</v>
      </c>
    </row>
    <row r="25" spans="1:9" ht="13.5">
      <c r="A25" t="s">
        <v>34</v>
      </c>
      <c r="B25" s="25">
        <v>46</v>
      </c>
      <c r="C25" s="26">
        <v>43</v>
      </c>
      <c r="D25" s="26">
        <v>39</v>
      </c>
      <c r="E25" s="26">
        <v>30</v>
      </c>
      <c r="F25" s="27">
        <v>20</v>
      </c>
      <c r="G25" s="2">
        <f t="shared" si="0"/>
        <v>51.28205128205128</v>
      </c>
      <c r="H25">
        <f t="shared" si="1"/>
        <v>76.92307692307693</v>
      </c>
      <c r="I25">
        <f t="shared" si="2"/>
        <v>66.66666666666666</v>
      </c>
    </row>
    <row r="26" spans="1:9" ht="13.5">
      <c r="A26" t="s">
        <v>8</v>
      </c>
      <c r="B26" s="25">
        <v>75</v>
      </c>
      <c r="C26" s="26">
        <v>75</v>
      </c>
      <c r="D26" s="26">
        <v>67</v>
      </c>
      <c r="E26" s="26">
        <v>46</v>
      </c>
      <c r="F26" s="27">
        <v>19</v>
      </c>
      <c r="G26" s="2">
        <f t="shared" si="0"/>
        <v>28.35820895522388</v>
      </c>
      <c r="H26">
        <f t="shared" si="1"/>
        <v>68.65671641791045</v>
      </c>
      <c r="I26">
        <f t="shared" si="2"/>
        <v>41.30434782608695</v>
      </c>
    </row>
    <row r="27" spans="1:9" ht="13.5">
      <c r="A27" t="s">
        <v>33</v>
      </c>
      <c r="B27" s="25">
        <v>85</v>
      </c>
      <c r="C27" s="26">
        <v>82</v>
      </c>
      <c r="D27" s="26">
        <v>76</v>
      </c>
      <c r="E27" s="26">
        <v>57</v>
      </c>
      <c r="F27" s="27">
        <v>19</v>
      </c>
      <c r="G27" s="2">
        <f t="shared" si="0"/>
        <v>25</v>
      </c>
      <c r="H27">
        <f t="shared" si="1"/>
        <v>75</v>
      </c>
      <c r="I27">
        <f t="shared" si="2"/>
        <v>33.33333333333333</v>
      </c>
    </row>
    <row r="28" spans="1:9" ht="13.5">
      <c r="A28" t="s">
        <v>64</v>
      </c>
      <c r="B28" s="25">
        <v>68</v>
      </c>
      <c r="C28" s="26">
        <v>66</v>
      </c>
      <c r="D28" s="26">
        <v>59</v>
      </c>
      <c r="E28" s="26">
        <v>39</v>
      </c>
      <c r="F28" s="27">
        <v>17</v>
      </c>
      <c r="G28" s="2">
        <f t="shared" si="0"/>
        <v>28.8135593220339</v>
      </c>
      <c r="H28">
        <f t="shared" si="1"/>
        <v>66.10169491525424</v>
      </c>
      <c r="I28">
        <f t="shared" si="2"/>
        <v>43.58974358974359</v>
      </c>
    </row>
    <row r="29" spans="1:9" ht="13.5">
      <c r="A29" t="s">
        <v>31</v>
      </c>
      <c r="B29" s="25">
        <v>59</v>
      </c>
      <c r="C29" s="26">
        <v>59</v>
      </c>
      <c r="D29" s="26">
        <v>42</v>
      </c>
      <c r="E29" s="26">
        <v>33</v>
      </c>
      <c r="F29" s="27">
        <v>16</v>
      </c>
      <c r="G29" s="2">
        <f t="shared" si="0"/>
        <v>38.095238095238095</v>
      </c>
      <c r="H29">
        <f t="shared" si="1"/>
        <v>78.57142857142857</v>
      </c>
      <c r="I29">
        <f t="shared" si="2"/>
        <v>48.484848484848484</v>
      </c>
    </row>
    <row r="30" spans="1:9" ht="13.5">
      <c r="A30" t="s">
        <v>50</v>
      </c>
      <c r="B30" s="25">
        <v>139</v>
      </c>
      <c r="C30" s="26">
        <v>138</v>
      </c>
      <c r="D30" s="26">
        <v>111</v>
      </c>
      <c r="E30" s="26">
        <v>67</v>
      </c>
      <c r="F30" s="27">
        <v>14</v>
      </c>
      <c r="G30" s="2">
        <f t="shared" si="0"/>
        <v>12.612612612612612</v>
      </c>
      <c r="H30">
        <f t="shared" si="1"/>
        <v>60.36036036036037</v>
      </c>
      <c r="I30">
        <f t="shared" si="2"/>
        <v>20.8955223880597</v>
      </c>
    </row>
    <row r="31" spans="1:9" ht="13.5">
      <c r="A31" t="s">
        <v>63</v>
      </c>
      <c r="B31" s="25">
        <v>51</v>
      </c>
      <c r="C31" s="26">
        <v>44</v>
      </c>
      <c r="D31" s="26">
        <v>38</v>
      </c>
      <c r="E31" s="26">
        <v>26</v>
      </c>
      <c r="F31" s="27">
        <v>13</v>
      </c>
      <c r="G31" s="2">
        <f t="shared" si="0"/>
        <v>34.21052631578947</v>
      </c>
      <c r="H31">
        <f t="shared" si="1"/>
        <v>68.42105263157895</v>
      </c>
      <c r="I31">
        <f t="shared" si="2"/>
        <v>50</v>
      </c>
    </row>
    <row r="32" spans="1:9" ht="13.5">
      <c r="A32" t="s">
        <v>45</v>
      </c>
      <c r="B32" s="25">
        <v>56</v>
      </c>
      <c r="C32" s="26">
        <v>55</v>
      </c>
      <c r="D32" s="26">
        <v>44</v>
      </c>
      <c r="E32" s="26">
        <v>23</v>
      </c>
      <c r="F32" s="27">
        <v>12</v>
      </c>
      <c r="G32" s="2">
        <f t="shared" si="0"/>
        <v>27.27272727272727</v>
      </c>
      <c r="H32">
        <f t="shared" si="1"/>
        <v>52.27272727272727</v>
      </c>
      <c r="I32">
        <f t="shared" si="2"/>
        <v>52.17391304347826</v>
      </c>
    </row>
    <row r="33" spans="1:9" ht="13.5">
      <c r="A33" t="s">
        <v>22</v>
      </c>
      <c r="B33" s="25">
        <v>49</v>
      </c>
      <c r="C33" s="26">
        <v>49</v>
      </c>
      <c r="D33" s="26">
        <v>44</v>
      </c>
      <c r="E33" s="26">
        <v>33</v>
      </c>
      <c r="F33" s="27">
        <v>11</v>
      </c>
      <c r="G33" s="2">
        <f t="shared" si="0"/>
        <v>25</v>
      </c>
      <c r="H33">
        <f t="shared" si="1"/>
        <v>75</v>
      </c>
      <c r="I33">
        <f t="shared" si="2"/>
        <v>33.33333333333333</v>
      </c>
    </row>
    <row r="34" spans="1:9" ht="13.5">
      <c r="A34" t="s">
        <v>55</v>
      </c>
      <c r="B34" s="25">
        <v>44</v>
      </c>
      <c r="C34" s="26">
        <v>38</v>
      </c>
      <c r="D34" s="26">
        <v>32</v>
      </c>
      <c r="E34" s="26">
        <v>28</v>
      </c>
      <c r="F34" s="27">
        <v>11</v>
      </c>
      <c r="G34" s="2">
        <f aca="true" t="shared" si="3" ref="G34:G65">F34/D34*100</f>
        <v>34.375</v>
      </c>
      <c r="H34">
        <f t="shared" si="1"/>
        <v>87.5</v>
      </c>
      <c r="I34">
        <f t="shared" si="2"/>
        <v>39.285714285714285</v>
      </c>
    </row>
    <row r="35" spans="1:9" ht="13.5">
      <c r="A35" t="s">
        <v>59</v>
      </c>
      <c r="B35" s="25">
        <v>61</v>
      </c>
      <c r="C35" s="26">
        <v>58</v>
      </c>
      <c r="D35" s="26">
        <v>54</v>
      </c>
      <c r="E35" s="26">
        <v>32</v>
      </c>
      <c r="F35" s="27">
        <v>11</v>
      </c>
      <c r="G35" s="2">
        <f t="shared" si="3"/>
        <v>20.37037037037037</v>
      </c>
      <c r="H35">
        <f t="shared" si="1"/>
        <v>59.25925925925925</v>
      </c>
      <c r="I35">
        <f t="shared" si="2"/>
        <v>34.375</v>
      </c>
    </row>
    <row r="36" spans="1:9" ht="13.5">
      <c r="A36" t="s">
        <v>6</v>
      </c>
      <c r="B36" s="25">
        <v>32</v>
      </c>
      <c r="C36" s="26">
        <v>30</v>
      </c>
      <c r="D36" s="26">
        <v>23</v>
      </c>
      <c r="E36" s="26">
        <v>19</v>
      </c>
      <c r="F36" s="27">
        <v>10</v>
      </c>
      <c r="G36" s="2">
        <f t="shared" si="3"/>
        <v>43.47826086956522</v>
      </c>
      <c r="H36">
        <f t="shared" si="1"/>
        <v>82.6086956521739</v>
      </c>
      <c r="I36">
        <f t="shared" si="2"/>
        <v>52.63157894736842</v>
      </c>
    </row>
    <row r="37" spans="1:9" ht="13.5">
      <c r="A37" t="s">
        <v>48</v>
      </c>
      <c r="B37" s="25">
        <v>33</v>
      </c>
      <c r="C37" s="26">
        <v>30</v>
      </c>
      <c r="D37" s="26">
        <v>26</v>
      </c>
      <c r="E37" s="26">
        <v>20</v>
      </c>
      <c r="F37" s="27">
        <v>10</v>
      </c>
      <c r="G37" s="2">
        <f t="shared" si="3"/>
        <v>38.46153846153847</v>
      </c>
      <c r="H37">
        <f t="shared" si="1"/>
        <v>76.92307692307693</v>
      </c>
      <c r="I37">
        <f t="shared" si="2"/>
        <v>50</v>
      </c>
    </row>
    <row r="38" spans="1:9" ht="13.5">
      <c r="A38" t="s">
        <v>62</v>
      </c>
      <c r="B38" s="25">
        <v>37</v>
      </c>
      <c r="C38" s="26">
        <v>37</v>
      </c>
      <c r="D38" s="26">
        <v>31</v>
      </c>
      <c r="E38" s="26">
        <v>25</v>
      </c>
      <c r="F38" s="27">
        <v>10</v>
      </c>
      <c r="G38" s="2">
        <f t="shared" si="3"/>
        <v>32.25806451612903</v>
      </c>
      <c r="H38">
        <f t="shared" si="1"/>
        <v>80.64516129032258</v>
      </c>
      <c r="I38">
        <f t="shared" si="2"/>
        <v>40</v>
      </c>
    </row>
    <row r="39" spans="1:9" ht="13.5">
      <c r="A39" t="s">
        <v>14</v>
      </c>
      <c r="B39" s="25">
        <v>33</v>
      </c>
      <c r="C39" s="26">
        <v>33</v>
      </c>
      <c r="D39" s="26">
        <v>23</v>
      </c>
      <c r="E39" s="26">
        <v>14</v>
      </c>
      <c r="F39" s="27">
        <v>9</v>
      </c>
      <c r="G39" s="2">
        <f t="shared" si="3"/>
        <v>39.130434782608695</v>
      </c>
      <c r="H39">
        <f t="shared" si="1"/>
        <v>60.86956521739131</v>
      </c>
      <c r="I39">
        <f t="shared" si="2"/>
        <v>64.28571428571429</v>
      </c>
    </row>
    <row r="40" spans="1:9" ht="13.5">
      <c r="A40" t="s">
        <v>30</v>
      </c>
      <c r="B40" s="25">
        <v>68</v>
      </c>
      <c r="C40" s="26">
        <v>68</v>
      </c>
      <c r="D40" s="26">
        <v>46</v>
      </c>
      <c r="E40" s="26">
        <v>25</v>
      </c>
      <c r="F40" s="27">
        <v>9</v>
      </c>
      <c r="G40" s="2">
        <f t="shared" si="3"/>
        <v>19.565217391304348</v>
      </c>
      <c r="H40">
        <f t="shared" si="1"/>
        <v>54.347826086956516</v>
      </c>
      <c r="I40">
        <f t="shared" si="2"/>
        <v>36</v>
      </c>
    </row>
    <row r="41" spans="1:9" ht="13.5">
      <c r="A41" t="s">
        <v>39</v>
      </c>
      <c r="B41" s="25">
        <v>44</v>
      </c>
      <c r="C41" s="26">
        <v>44</v>
      </c>
      <c r="D41" s="26">
        <v>35</v>
      </c>
      <c r="E41" s="26">
        <v>18</v>
      </c>
      <c r="F41" s="27">
        <v>9</v>
      </c>
      <c r="G41" s="2">
        <f t="shared" si="3"/>
        <v>25.71428571428571</v>
      </c>
      <c r="H41">
        <f t="shared" si="1"/>
        <v>51.42857142857142</v>
      </c>
      <c r="I41">
        <f t="shared" si="2"/>
        <v>50</v>
      </c>
    </row>
    <row r="42" spans="1:9" ht="13.5">
      <c r="A42" t="s">
        <v>10</v>
      </c>
      <c r="B42" s="25">
        <v>39</v>
      </c>
      <c r="C42" s="26">
        <v>39</v>
      </c>
      <c r="D42" s="26">
        <v>25</v>
      </c>
      <c r="E42" s="26">
        <v>18</v>
      </c>
      <c r="F42" s="27">
        <v>8</v>
      </c>
      <c r="G42" s="2">
        <f t="shared" si="3"/>
        <v>32</v>
      </c>
      <c r="H42">
        <f t="shared" si="1"/>
        <v>72</v>
      </c>
      <c r="I42">
        <f t="shared" si="2"/>
        <v>44.44444444444444</v>
      </c>
    </row>
    <row r="43" spans="1:9" ht="13.5">
      <c r="A43" t="s">
        <v>11</v>
      </c>
      <c r="B43" s="25">
        <v>29</v>
      </c>
      <c r="C43" s="26">
        <v>29</v>
      </c>
      <c r="D43" s="26">
        <v>24</v>
      </c>
      <c r="E43" s="26">
        <v>15</v>
      </c>
      <c r="F43" s="27">
        <v>8</v>
      </c>
      <c r="G43" s="2">
        <f t="shared" si="3"/>
        <v>33.33333333333333</v>
      </c>
      <c r="H43">
        <f t="shared" si="1"/>
        <v>62.5</v>
      </c>
      <c r="I43">
        <f t="shared" si="2"/>
        <v>53.333333333333336</v>
      </c>
    </row>
    <row r="44" spans="1:9" ht="13.5">
      <c r="A44" t="s">
        <v>26</v>
      </c>
      <c r="B44" s="25">
        <v>47</v>
      </c>
      <c r="C44" s="26">
        <v>47</v>
      </c>
      <c r="D44" s="26">
        <v>37</v>
      </c>
      <c r="E44" s="26">
        <v>23</v>
      </c>
      <c r="F44" s="27">
        <v>8</v>
      </c>
      <c r="G44" s="2">
        <f t="shared" si="3"/>
        <v>21.62162162162162</v>
      </c>
      <c r="H44">
        <f t="shared" si="1"/>
        <v>62.16216216216216</v>
      </c>
      <c r="I44">
        <f t="shared" si="2"/>
        <v>34.78260869565217</v>
      </c>
    </row>
    <row r="45" spans="1:9" ht="13.5">
      <c r="A45" t="s">
        <v>49</v>
      </c>
      <c r="B45" s="25">
        <v>41</v>
      </c>
      <c r="C45" s="26">
        <v>41</v>
      </c>
      <c r="D45" s="26">
        <v>36</v>
      </c>
      <c r="E45" s="26">
        <v>25</v>
      </c>
      <c r="F45" s="27">
        <v>8</v>
      </c>
      <c r="G45" s="2">
        <f t="shared" si="3"/>
        <v>22.22222222222222</v>
      </c>
      <c r="H45">
        <f t="shared" si="1"/>
        <v>69.44444444444444</v>
      </c>
      <c r="I45">
        <f t="shared" si="2"/>
        <v>32</v>
      </c>
    </row>
    <row r="46" spans="1:9" ht="13.5">
      <c r="A46" t="s">
        <v>0</v>
      </c>
      <c r="B46" s="25">
        <v>33</v>
      </c>
      <c r="C46" s="26">
        <v>31</v>
      </c>
      <c r="D46" s="26">
        <v>27</v>
      </c>
      <c r="E46" s="26">
        <v>18</v>
      </c>
      <c r="F46" s="27">
        <v>7</v>
      </c>
      <c r="G46" s="2">
        <f t="shared" si="3"/>
        <v>25.925925925925924</v>
      </c>
      <c r="H46">
        <f t="shared" si="1"/>
        <v>66.66666666666666</v>
      </c>
      <c r="I46">
        <f t="shared" si="2"/>
        <v>38.88888888888889</v>
      </c>
    </row>
    <row r="47" spans="1:9" ht="13.5">
      <c r="A47" t="s">
        <v>1</v>
      </c>
      <c r="B47" s="25">
        <v>53</v>
      </c>
      <c r="C47" s="26">
        <v>52</v>
      </c>
      <c r="D47" s="26">
        <v>40</v>
      </c>
      <c r="E47" s="26">
        <v>25</v>
      </c>
      <c r="F47" s="27">
        <v>7</v>
      </c>
      <c r="G47" s="2">
        <f t="shared" si="3"/>
        <v>17.5</v>
      </c>
      <c r="H47">
        <f t="shared" si="1"/>
        <v>62.5</v>
      </c>
      <c r="I47">
        <f t="shared" si="2"/>
        <v>28.000000000000004</v>
      </c>
    </row>
    <row r="48" spans="1:9" ht="13.5">
      <c r="A48" t="s">
        <v>16</v>
      </c>
      <c r="B48" s="25">
        <v>48</v>
      </c>
      <c r="C48" s="26">
        <v>47</v>
      </c>
      <c r="D48" s="26">
        <v>36</v>
      </c>
      <c r="E48" s="26">
        <v>20</v>
      </c>
      <c r="F48" s="27">
        <v>7</v>
      </c>
      <c r="G48" s="2">
        <f t="shared" si="3"/>
        <v>19.444444444444446</v>
      </c>
      <c r="H48">
        <f t="shared" si="1"/>
        <v>55.55555555555556</v>
      </c>
      <c r="I48">
        <f t="shared" si="2"/>
        <v>35</v>
      </c>
    </row>
    <row r="49" spans="1:9" ht="13.5">
      <c r="A49" t="s">
        <v>32</v>
      </c>
      <c r="B49" s="25">
        <v>43</v>
      </c>
      <c r="C49" s="26">
        <v>43</v>
      </c>
      <c r="D49" s="26">
        <v>28</v>
      </c>
      <c r="E49" s="26">
        <v>19</v>
      </c>
      <c r="F49" s="27">
        <v>7</v>
      </c>
      <c r="G49" s="2">
        <f t="shared" si="3"/>
        <v>25</v>
      </c>
      <c r="H49">
        <f t="shared" si="1"/>
        <v>67.85714285714286</v>
      </c>
      <c r="I49">
        <f t="shared" si="2"/>
        <v>36.84210526315789</v>
      </c>
    </row>
    <row r="50" spans="1:9" ht="13.5">
      <c r="A50" t="s">
        <v>66</v>
      </c>
      <c r="B50" s="25">
        <v>17</v>
      </c>
      <c r="C50" s="26">
        <v>17</v>
      </c>
      <c r="D50" s="26">
        <v>16</v>
      </c>
      <c r="E50" s="26">
        <v>14</v>
      </c>
      <c r="F50" s="27">
        <v>7</v>
      </c>
      <c r="G50" s="2">
        <f t="shared" si="3"/>
        <v>43.75</v>
      </c>
      <c r="H50">
        <f t="shared" si="1"/>
        <v>87.5</v>
      </c>
      <c r="I50">
        <f t="shared" si="2"/>
        <v>50</v>
      </c>
    </row>
    <row r="51" spans="1:9" ht="13.5">
      <c r="A51" t="s">
        <v>5</v>
      </c>
      <c r="B51" s="25">
        <v>62</v>
      </c>
      <c r="C51" s="26">
        <v>61</v>
      </c>
      <c r="D51" s="26">
        <v>43</v>
      </c>
      <c r="E51" s="26">
        <v>24</v>
      </c>
      <c r="F51" s="27">
        <v>6</v>
      </c>
      <c r="G51" s="2">
        <f t="shared" si="3"/>
        <v>13.953488372093023</v>
      </c>
      <c r="H51">
        <f t="shared" si="1"/>
        <v>55.81395348837209</v>
      </c>
      <c r="I51">
        <f t="shared" si="2"/>
        <v>25</v>
      </c>
    </row>
    <row r="52" spans="1:9" ht="13.5">
      <c r="A52" t="s">
        <v>25</v>
      </c>
      <c r="B52" s="25">
        <v>37</v>
      </c>
      <c r="C52" s="26">
        <v>36</v>
      </c>
      <c r="D52" s="26">
        <v>28</v>
      </c>
      <c r="E52" s="26">
        <v>15</v>
      </c>
      <c r="F52" s="27">
        <v>6</v>
      </c>
      <c r="G52" s="2">
        <f t="shared" si="3"/>
        <v>21.428571428571427</v>
      </c>
      <c r="H52">
        <f t="shared" si="1"/>
        <v>53.57142857142857</v>
      </c>
      <c r="I52">
        <f t="shared" si="2"/>
        <v>40</v>
      </c>
    </row>
    <row r="53" spans="1:9" ht="13.5">
      <c r="A53" t="s">
        <v>46</v>
      </c>
      <c r="B53" s="25">
        <v>33</v>
      </c>
      <c r="C53" s="26">
        <v>33</v>
      </c>
      <c r="D53" s="26">
        <v>30</v>
      </c>
      <c r="E53" s="26">
        <v>16</v>
      </c>
      <c r="F53" s="27">
        <v>6</v>
      </c>
      <c r="G53" s="2">
        <f t="shared" si="3"/>
        <v>20</v>
      </c>
      <c r="H53">
        <f t="shared" si="1"/>
        <v>53.333333333333336</v>
      </c>
      <c r="I53">
        <f t="shared" si="2"/>
        <v>37.5</v>
      </c>
    </row>
    <row r="54" spans="1:9" ht="13.5">
      <c r="A54" t="s">
        <v>54</v>
      </c>
      <c r="B54" s="25">
        <v>34</v>
      </c>
      <c r="C54" s="26">
        <v>28</v>
      </c>
      <c r="D54" s="26">
        <v>21</v>
      </c>
      <c r="E54" s="26">
        <v>11</v>
      </c>
      <c r="F54" s="27">
        <v>6</v>
      </c>
      <c r="G54" s="2">
        <f t="shared" si="3"/>
        <v>28.57142857142857</v>
      </c>
      <c r="H54">
        <f t="shared" si="1"/>
        <v>52.38095238095239</v>
      </c>
      <c r="I54">
        <f t="shared" si="2"/>
        <v>54.54545454545454</v>
      </c>
    </row>
    <row r="55" spans="1:9" ht="13.5">
      <c r="A55" t="s">
        <v>56</v>
      </c>
      <c r="B55" s="25">
        <v>42</v>
      </c>
      <c r="C55" s="26">
        <v>22</v>
      </c>
      <c r="D55" s="26">
        <v>14</v>
      </c>
      <c r="E55" s="26">
        <v>13</v>
      </c>
      <c r="F55" s="27">
        <v>6</v>
      </c>
      <c r="G55" s="2">
        <f t="shared" si="3"/>
        <v>42.857142857142854</v>
      </c>
      <c r="H55">
        <f t="shared" si="1"/>
        <v>92.85714285714286</v>
      </c>
      <c r="I55">
        <f t="shared" si="2"/>
        <v>46.15384615384615</v>
      </c>
    </row>
    <row r="56" spans="1:9" ht="13.5">
      <c r="A56" t="s">
        <v>61</v>
      </c>
      <c r="B56" s="25">
        <v>26</v>
      </c>
      <c r="C56" s="26">
        <v>23</v>
      </c>
      <c r="D56" s="26">
        <v>20</v>
      </c>
      <c r="E56" s="26">
        <v>11</v>
      </c>
      <c r="F56" s="27">
        <v>6</v>
      </c>
      <c r="G56" s="2">
        <f t="shared" si="3"/>
        <v>30</v>
      </c>
      <c r="H56">
        <f t="shared" si="1"/>
        <v>55.00000000000001</v>
      </c>
      <c r="I56">
        <f t="shared" si="2"/>
        <v>54.54545454545454</v>
      </c>
    </row>
    <row r="57" spans="1:9" ht="13.5">
      <c r="A57" t="s">
        <v>23</v>
      </c>
      <c r="B57" s="25">
        <v>17</v>
      </c>
      <c r="C57" s="26">
        <v>17</v>
      </c>
      <c r="D57" s="26">
        <v>11</v>
      </c>
      <c r="E57" s="26">
        <v>7</v>
      </c>
      <c r="F57" s="27">
        <v>4</v>
      </c>
      <c r="G57" s="2">
        <f t="shared" si="3"/>
        <v>36.36363636363637</v>
      </c>
      <c r="H57">
        <f t="shared" si="1"/>
        <v>63.63636363636363</v>
      </c>
      <c r="I57">
        <f t="shared" si="2"/>
        <v>57.14285714285714</v>
      </c>
    </row>
    <row r="58" spans="1:9" ht="13.5">
      <c r="A58" t="s">
        <v>35</v>
      </c>
      <c r="B58" s="25">
        <v>45</v>
      </c>
      <c r="C58" s="26">
        <v>44</v>
      </c>
      <c r="D58" s="26">
        <v>36</v>
      </c>
      <c r="E58" s="26">
        <v>19</v>
      </c>
      <c r="F58" s="27">
        <v>4</v>
      </c>
      <c r="G58" s="2">
        <f t="shared" si="3"/>
        <v>11.11111111111111</v>
      </c>
      <c r="H58">
        <f t="shared" si="1"/>
        <v>52.77777777777778</v>
      </c>
      <c r="I58">
        <f t="shared" si="2"/>
        <v>21.052631578947366</v>
      </c>
    </row>
    <row r="59" spans="1:9" ht="13.5">
      <c r="A59" t="s">
        <v>38</v>
      </c>
      <c r="B59" s="25">
        <v>21</v>
      </c>
      <c r="C59" s="26">
        <v>21</v>
      </c>
      <c r="D59" s="26">
        <v>18</v>
      </c>
      <c r="E59" s="26">
        <v>16</v>
      </c>
      <c r="F59" s="27">
        <v>4</v>
      </c>
      <c r="G59" s="2">
        <f t="shared" si="3"/>
        <v>22.22222222222222</v>
      </c>
      <c r="H59">
        <f t="shared" si="1"/>
        <v>88.88888888888889</v>
      </c>
      <c r="I59">
        <f t="shared" si="2"/>
        <v>25</v>
      </c>
    </row>
    <row r="60" spans="1:9" ht="13.5">
      <c r="A60" t="s">
        <v>51</v>
      </c>
      <c r="B60" s="25">
        <v>22</v>
      </c>
      <c r="C60" s="26">
        <v>22</v>
      </c>
      <c r="D60" s="26">
        <v>19</v>
      </c>
      <c r="E60" s="26">
        <v>12</v>
      </c>
      <c r="F60" s="27">
        <v>4</v>
      </c>
      <c r="G60" s="2">
        <f t="shared" si="3"/>
        <v>21.052631578947366</v>
      </c>
      <c r="H60">
        <f t="shared" si="1"/>
        <v>63.1578947368421</v>
      </c>
      <c r="I60">
        <f t="shared" si="2"/>
        <v>33.33333333333333</v>
      </c>
    </row>
    <row r="61" spans="1:9" ht="13.5">
      <c r="A61" t="s">
        <v>7</v>
      </c>
      <c r="B61" s="25">
        <v>17</v>
      </c>
      <c r="C61" s="26">
        <v>17</v>
      </c>
      <c r="D61" s="26">
        <v>9</v>
      </c>
      <c r="E61" s="26">
        <v>5</v>
      </c>
      <c r="F61" s="27">
        <v>3</v>
      </c>
      <c r="G61" s="2">
        <f t="shared" si="3"/>
        <v>33.33333333333333</v>
      </c>
      <c r="H61">
        <f t="shared" si="1"/>
        <v>55.55555555555556</v>
      </c>
      <c r="I61">
        <f t="shared" si="2"/>
        <v>60</v>
      </c>
    </row>
    <row r="62" spans="1:9" ht="13.5">
      <c r="A62" t="s">
        <v>28</v>
      </c>
      <c r="B62" s="25">
        <v>27</v>
      </c>
      <c r="C62" s="26">
        <v>26</v>
      </c>
      <c r="D62" s="26">
        <v>18</v>
      </c>
      <c r="E62" s="26">
        <v>11</v>
      </c>
      <c r="F62" s="27">
        <v>3</v>
      </c>
      <c r="G62" s="2">
        <f t="shared" si="3"/>
        <v>16.666666666666664</v>
      </c>
      <c r="H62">
        <f t="shared" si="1"/>
        <v>61.111111111111114</v>
      </c>
      <c r="I62">
        <f t="shared" si="2"/>
        <v>27.27272727272727</v>
      </c>
    </row>
    <row r="63" spans="1:9" ht="13.5">
      <c r="A63" t="s">
        <v>43</v>
      </c>
      <c r="B63" s="25">
        <v>34</v>
      </c>
      <c r="C63" s="26">
        <v>34</v>
      </c>
      <c r="D63" s="26">
        <v>32</v>
      </c>
      <c r="E63" s="26">
        <v>18</v>
      </c>
      <c r="F63" s="27">
        <v>3</v>
      </c>
      <c r="G63" s="2">
        <f t="shared" si="3"/>
        <v>9.375</v>
      </c>
      <c r="H63">
        <f t="shared" si="1"/>
        <v>56.25</v>
      </c>
      <c r="I63">
        <f t="shared" si="2"/>
        <v>16.666666666666664</v>
      </c>
    </row>
    <row r="64" spans="1:9" ht="13.5">
      <c r="A64" t="s">
        <v>2</v>
      </c>
      <c r="B64" s="25">
        <v>30</v>
      </c>
      <c r="C64" s="26">
        <v>30</v>
      </c>
      <c r="D64" s="26">
        <v>14</v>
      </c>
      <c r="E64" s="26">
        <v>6</v>
      </c>
      <c r="F64" s="27">
        <v>2</v>
      </c>
      <c r="G64" s="2">
        <f t="shared" si="3"/>
        <v>14.285714285714285</v>
      </c>
      <c r="H64">
        <f t="shared" si="1"/>
        <v>42.857142857142854</v>
      </c>
      <c r="I64">
        <f t="shared" si="2"/>
        <v>33.33333333333333</v>
      </c>
    </row>
    <row r="65" spans="1:9" ht="13.5">
      <c r="A65" t="s">
        <v>9</v>
      </c>
      <c r="B65" s="25">
        <v>29</v>
      </c>
      <c r="C65" s="26">
        <v>29</v>
      </c>
      <c r="D65" s="26">
        <v>25</v>
      </c>
      <c r="E65" s="26">
        <v>8</v>
      </c>
      <c r="F65" s="27">
        <v>2</v>
      </c>
      <c r="G65" s="2">
        <f t="shared" si="3"/>
        <v>8</v>
      </c>
      <c r="H65">
        <f t="shared" si="1"/>
        <v>32</v>
      </c>
      <c r="I65">
        <f t="shared" si="2"/>
        <v>25</v>
      </c>
    </row>
    <row r="66" spans="1:9" ht="13.5">
      <c r="A66" t="s">
        <v>18</v>
      </c>
      <c r="B66" s="25">
        <v>24</v>
      </c>
      <c r="C66" s="26">
        <v>24</v>
      </c>
      <c r="D66" s="26">
        <v>17</v>
      </c>
      <c r="E66" s="26">
        <v>6</v>
      </c>
      <c r="F66" s="27">
        <v>2</v>
      </c>
      <c r="G66" s="2">
        <f>F66/D66*100</f>
        <v>11.76470588235294</v>
      </c>
      <c r="H66">
        <f t="shared" si="1"/>
        <v>35.294117647058826</v>
      </c>
      <c r="I66">
        <f t="shared" si="2"/>
        <v>33.33333333333333</v>
      </c>
    </row>
    <row r="67" spans="1:9" ht="13.5">
      <c r="A67" t="s">
        <v>19</v>
      </c>
      <c r="B67" s="25">
        <v>26</v>
      </c>
      <c r="C67" s="26">
        <v>25</v>
      </c>
      <c r="D67" s="26">
        <v>20</v>
      </c>
      <c r="E67" s="26">
        <v>11</v>
      </c>
      <c r="F67" s="27">
        <v>2</v>
      </c>
      <c r="G67" s="2">
        <f>F67/D67*100</f>
        <v>10</v>
      </c>
      <c r="H67">
        <f>E67/D67*100</f>
        <v>55.00000000000001</v>
      </c>
      <c r="I67">
        <f>IF(E67=0,,F67/E67*100)</f>
        <v>18.181818181818183</v>
      </c>
    </row>
    <row r="68" spans="1:9" ht="13.5">
      <c r="A68" t="s">
        <v>40</v>
      </c>
      <c r="B68" s="25">
        <v>21</v>
      </c>
      <c r="C68" s="26">
        <v>21</v>
      </c>
      <c r="D68" s="26">
        <v>16</v>
      </c>
      <c r="E68" s="26">
        <v>6</v>
      </c>
      <c r="F68" s="27">
        <v>2</v>
      </c>
      <c r="G68" s="2">
        <f>F68/D68*100</f>
        <v>12.5</v>
      </c>
      <c r="H68">
        <f>E68/D68*100</f>
        <v>37.5</v>
      </c>
      <c r="I68">
        <f>IF(E68=0,,F68/E68*100)</f>
        <v>33.33333333333333</v>
      </c>
    </row>
    <row r="69" spans="1:9" ht="13.5">
      <c r="A69" t="s">
        <v>20</v>
      </c>
      <c r="B69" s="25">
        <v>40</v>
      </c>
      <c r="C69" s="26">
        <v>40</v>
      </c>
      <c r="D69" s="26">
        <v>29</v>
      </c>
      <c r="E69" s="26">
        <v>12</v>
      </c>
      <c r="F69" s="27">
        <v>1</v>
      </c>
      <c r="G69" s="2">
        <f>F69/D69*100</f>
        <v>3.4482758620689653</v>
      </c>
      <c r="H69">
        <f>E69/D69*100</f>
        <v>41.37931034482759</v>
      </c>
      <c r="I69">
        <f>IF(E69=0,,F69/E69*100)</f>
        <v>8.333333333333332</v>
      </c>
    </row>
    <row r="70" spans="1:9" ht="13.5">
      <c r="A70" t="s">
        <v>53</v>
      </c>
      <c r="B70" s="30">
        <v>26</v>
      </c>
      <c r="C70" s="31">
        <v>25</v>
      </c>
      <c r="D70" s="31">
        <v>19</v>
      </c>
      <c r="E70" s="31">
        <v>12</v>
      </c>
      <c r="F70" s="32">
        <v>1</v>
      </c>
      <c r="G70" s="2">
        <f>F70/D70*100</f>
        <v>5.263157894736842</v>
      </c>
      <c r="H70">
        <f>E70/D70*100</f>
        <v>63.1578947368421</v>
      </c>
      <c r="I70">
        <f>IF(E70=0,,F70/E70*100)</f>
        <v>8.333333333333332</v>
      </c>
    </row>
  </sheetData>
  <printOptions gridLines="1"/>
  <pageMargins left="1.41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6" sqref="A6"/>
    </sheetView>
  </sheetViews>
  <sheetFormatPr defaultColWidth="9.00390625" defaultRowHeight="13.5"/>
  <cols>
    <col min="1" max="1" width="19.875" style="0" customWidth="1"/>
    <col min="2" max="9" width="5.375" style="0" customWidth="1"/>
    <col min="10" max="13" width="5.875" style="0" customWidth="1"/>
  </cols>
  <sheetData>
    <row r="1" spans="1:13" s="3" customFormat="1" ht="13.5">
      <c r="A1" s="11"/>
      <c r="B1" s="12" t="s">
        <v>71</v>
      </c>
      <c r="C1" s="12"/>
      <c r="D1" s="12"/>
      <c r="E1" s="12"/>
      <c r="F1" s="13" t="s">
        <v>72</v>
      </c>
      <c r="G1" s="14"/>
      <c r="H1" s="14"/>
      <c r="I1" s="15"/>
      <c r="J1" s="12" t="s">
        <v>70</v>
      </c>
      <c r="K1" s="12"/>
      <c r="L1" s="12"/>
      <c r="M1" s="12"/>
    </row>
    <row r="2" spans="1:13" s="3" customFormat="1" ht="13.5">
      <c r="A2" s="16"/>
      <c r="B2" s="12" t="s">
        <v>76</v>
      </c>
      <c r="C2" s="3" t="s">
        <v>77</v>
      </c>
      <c r="D2" s="12" t="s">
        <v>78</v>
      </c>
      <c r="E2" s="17"/>
      <c r="F2" s="18" t="s">
        <v>76</v>
      </c>
      <c r="G2" s="8" t="s">
        <v>77</v>
      </c>
      <c r="H2" s="9" t="s">
        <v>78</v>
      </c>
      <c r="I2" s="17"/>
      <c r="J2" s="12" t="s">
        <v>76</v>
      </c>
      <c r="K2" s="3" t="s">
        <v>77</v>
      </c>
      <c r="L2" s="12" t="s">
        <v>78</v>
      </c>
      <c r="M2" s="12"/>
    </row>
    <row r="3" spans="1:13" s="3" customFormat="1" ht="13.5">
      <c r="A3" s="16"/>
      <c r="B3" s="12"/>
      <c r="C3" s="3" t="s">
        <v>74</v>
      </c>
      <c r="D3" s="3" t="s">
        <v>74</v>
      </c>
      <c r="E3" s="3" t="s">
        <v>79</v>
      </c>
      <c r="F3" s="18"/>
      <c r="G3" s="8" t="s">
        <v>74</v>
      </c>
      <c r="H3" s="8" t="s">
        <v>74</v>
      </c>
      <c r="I3" s="19" t="s">
        <v>79</v>
      </c>
      <c r="J3" s="12"/>
      <c r="K3" s="3" t="s">
        <v>74</v>
      </c>
      <c r="L3" s="3" t="s">
        <v>74</v>
      </c>
      <c r="M3" s="3" t="s">
        <v>79</v>
      </c>
    </row>
    <row r="4" spans="1:13" ht="13.5">
      <c r="A4" s="20" t="s">
        <v>68</v>
      </c>
      <c r="B4" s="5">
        <v>4607</v>
      </c>
      <c r="C4" s="5">
        <v>903</v>
      </c>
      <c r="D4" s="5">
        <v>1738</v>
      </c>
      <c r="E4" s="5">
        <v>1966</v>
      </c>
      <c r="F4" s="7">
        <v>1851</v>
      </c>
      <c r="G4" s="5">
        <v>396</v>
      </c>
      <c r="H4" s="5">
        <v>819</v>
      </c>
      <c r="I4" s="21">
        <v>636</v>
      </c>
      <c r="J4" s="22">
        <f>IF(B4="x","x",F4/B4*100)</f>
        <v>40.17799001519427</v>
      </c>
      <c r="K4" s="22">
        <f>IF(C4="x","x",G4/C4*100)</f>
        <v>43.85382059800664</v>
      </c>
      <c r="L4" s="22">
        <f>IF(D4="x","x",H4/D4*100)</f>
        <v>47.12313003452244</v>
      </c>
      <c r="M4" s="23">
        <f>IF(E4="x","x",I4/E4*100)</f>
        <v>32.3499491353001</v>
      </c>
    </row>
    <row r="5" spans="1:13" ht="13.5">
      <c r="A5" s="24" t="s">
        <v>41</v>
      </c>
      <c r="B5">
        <v>304</v>
      </c>
      <c r="C5">
        <v>43</v>
      </c>
      <c r="D5">
        <v>182</v>
      </c>
      <c r="E5">
        <v>79</v>
      </c>
      <c r="F5" s="25">
        <v>178</v>
      </c>
      <c r="G5" s="26">
        <v>25</v>
      </c>
      <c r="H5" s="26">
        <v>115</v>
      </c>
      <c r="I5" s="27">
        <v>38</v>
      </c>
      <c r="J5" s="28">
        <f>IF(B5="x","x",F5/B5*100)</f>
        <v>58.55263157894737</v>
      </c>
      <c r="K5" s="28">
        <f>IF(C5="x","x",G5/C5*100)</f>
        <v>58.139534883720934</v>
      </c>
      <c r="L5" s="28">
        <f>IF(D5="x","x",H5/D5*100)</f>
        <v>63.18681318681318</v>
      </c>
      <c r="M5" s="28">
        <f>IF(E5="x","x",I5/E5*100)</f>
        <v>48.10126582278481</v>
      </c>
    </row>
    <row r="6" spans="1:13" ht="13.5">
      <c r="A6" s="24" t="s">
        <v>21</v>
      </c>
      <c r="B6">
        <v>271</v>
      </c>
      <c r="C6">
        <v>46</v>
      </c>
      <c r="D6">
        <v>157</v>
      </c>
      <c r="E6">
        <v>68</v>
      </c>
      <c r="F6" s="25">
        <v>173</v>
      </c>
      <c r="G6" s="26">
        <v>26</v>
      </c>
      <c r="H6" s="26">
        <v>106</v>
      </c>
      <c r="I6" s="27">
        <v>41</v>
      </c>
      <c r="J6" s="28">
        <f>IF(B6="x","x",F6/B6*100)</f>
        <v>63.837638376383765</v>
      </c>
      <c r="K6" s="28">
        <f>IF(C6="x","x",G6/C6*100)</f>
        <v>56.52173913043478</v>
      </c>
      <c r="L6" s="28">
        <f>IF(D6="x","x",H6/D6*100)</f>
        <v>67.51592356687898</v>
      </c>
      <c r="M6" s="28">
        <f>IF(E6="x","x",I6/E6*100)</f>
        <v>60.29411764705882</v>
      </c>
    </row>
    <row r="7" spans="1:13" ht="13.5">
      <c r="A7" s="24" t="s">
        <v>37</v>
      </c>
      <c r="B7">
        <v>292</v>
      </c>
      <c r="C7">
        <v>90</v>
      </c>
      <c r="D7">
        <v>146</v>
      </c>
      <c r="E7">
        <v>56</v>
      </c>
      <c r="F7" s="25">
        <v>153</v>
      </c>
      <c r="G7" s="26">
        <v>45</v>
      </c>
      <c r="H7" s="26">
        <v>89</v>
      </c>
      <c r="I7" s="27">
        <v>19</v>
      </c>
      <c r="J7" s="28">
        <f>IF(B7="x","x",F7/B7*100)</f>
        <v>52.3972602739726</v>
      </c>
      <c r="K7" s="28">
        <f>IF(C7="x","x",G7/C7*100)</f>
        <v>50</v>
      </c>
      <c r="L7" s="28">
        <f>IF(D7="x","x",H7/D7*100)</f>
        <v>60.95890410958904</v>
      </c>
      <c r="M7" s="28">
        <f>IF(E7="x","x",I7/E7*100)</f>
        <v>33.92857142857143</v>
      </c>
    </row>
    <row r="8" spans="1:13" ht="13.5">
      <c r="A8" s="24" t="s">
        <v>17</v>
      </c>
      <c r="B8">
        <v>211</v>
      </c>
      <c r="C8">
        <v>36</v>
      </c>
      <c r="D8">
        <v>134</v>
      </c>
      <c r="E8">
        <v>41</v>
      </c>
      <c r="F8" s="25">
        <v>135</v>
      </c>
      <c r="G8" s="26">
        <v>23</v>
      </c>
      <c r="H8" s="26">
        <v>95</v>
      </c>
      <c r="I8" s="27">
        <v>17</v>
      </c>
      <c r="J8" s="28">
        <f>IF(B8="x","x",F8/B8*100)</f>
        <v>63.98104265402843</v>
      </c>
      <c r="K8" s="28">
        <f>IF(C8="x","x",G8/C8*100)</f>
        <v>63.888888888888886</v>
      </c>
      <c r="L8" s="28">
        <f>IF(D8="x","x",H8/D8*100)</f>
        <v>70.8955223880597</v>
      </c>
      <c r="M8" s="28">
        <f>IF(E8="x","x",I8/E8*100)</f>
        <v>41.46341463414634</v>
      </c>
    </row>
    <row r="9" spans="1:13" ht="13.5">
      <c r="A9" s="24" t="s">
        <v>67</v>
      </c>
      <c r="B9">
        <v>223</v>
      </c>
      <c r="C9">
        <v>7</v>
      </c>
      <c r="D9">
        <v>10</v>
      </c>
      <c r="E9">
        <v>206</v>
      </c>
      <c r="F9" s="25">
        <v>115</v>
      </c>
      <c r="G9" s="26">
        <v>3</v>
      </c>
      <c r="H9" s="26">
        <v>8</v>
      </c>
      <c r="I9" s="27">
        <v>104</v>
      </c>
      <c r="J9" s="28">
        <f>IF(B9="x","x",F9/B9*100)</f>
        <v>51.569506726457405</v>
      </c>
      <c r="K9" s="28">
        <f>IF(C9="x","x",G9/C9*100)</f>
        <v>42.857142857142854</v>
      </c>
      <c r="L9" s="28">
        <f>IF(D9="x","x",H9/D9*100)</f>
        <v>80</v>
      </c>
      <c r="M9" s="28">
        <f>IF(E9="x","x",I9/E9*100)</f>
        <v>50.48543689320388</v>
      </c>
    </row>
    <row r="10" spans="1:13" ht="13.5">
      <c r="A10" s="24" t="s">
        <v>60</v>
      </c>
      <c r="B10">
        <v>200</v>
      </c>
      <c r="C10">
        <v>48</v>
      </c>
      <c r="D10">
        <v>97</v>
      </c>
      <c r="E10">
        <v>55</v>
      </c>
      <c r="F10" s="25">
        <v>80</v>
      </c>
      <c r="G10" s="26">
        <v>23</v>
      </c>
      <c r="H10" s="26">
        <v>38</v>
      </c>
      <c r="I10" s="27">
        <v>19</v>
      </c>
      <c r="J10" s="28">
        <f>IF(B10="x","x",F10/B10*100)</f>
        <v>40</v>
      </c>
      <c r="K10" s="28">
        <f>IF(C10="x","x",G10/C10*100)</f>
        <v>47.91666666666667</v>
      </c>
      <c r="L10" s="28">
        <f>IF(D10="x","x",H10/D10*100)</f>
        <v>39.175257731958766</v>
      </c>
      <c r="M10" s="28">
        <f>IF(E10="x","x",I10/E10*100)</f>
        <v>34.54545454545455</v>
      </c>
    </row>
    <row r="11" spans="1:13" ht="13.5">
      <c r="A11" s="24" t="s">
        <v>65</v>
      </c>
      <c r="B11">
        <v>169</v>
      </c>
      <c r="C11">
        <v>66</v>
      </c>
      <c r="D11">
        <v>85</v>
      </c>
      <c r="E11">
        <v>18</v>
      </c>
      <c r="F11" s="25">
        <v>62</v>
      </c>
      <c r="G11" s="26">
        <v>26</v>
      </c>
      <c r="H11" s="26">
        <v>33</v>
      </c>
      <c r="I11" s="27">
        <v>3</v>
      </c>
      <c r="J11" s="28">
        <f>IF(B11="x","x",F11/B11*100)</f>
        <v>36.68639053254438</v>
      </c>
      <c r="K11" s="28">
        <f>IF(C11="x","x",G11/C11*100)</f>
        <v>39.39393939393939</v>
      </c>
      <c r="L11" s="28">
        <f>IF(D11="x","x",H11/D11*100)</f>
        <v>38.82352941176471</v>
      </c>
      <c r="M11" s="28">
        <f>IF(E11="x","x",I11/E11*100)</f>
        <v>16.666666666666664</v>
      </c>
    </row>
    <row r="12" spans="1:13" ht="13.5">
      <c r="A12" s="24" t="s">
        <v>52</v>
      </c>
      <c r="B12">
        <v>96</v>
      </c>
      <c r="C12">
        <v>8</v>
      </c>
      <c r="D12">
        <v>65</v>
      </c>
      <c r="E12">
        <v>23</v>
      </c>
      <c r="F12" s="25">
        <v>61</v>
      </c>
      <c r="G12" s="26">
        <v>7</v>
      </c>
      <c r="H12" s="26">
        <v>37</v>
      </c>
      <c r="I12" s="27">
        <v>17</v>
      </c>
      <c r="J12" s="28">
        <f>IF(B12="x","x",F12/B12*100)</f>
        <v>63.541666666666664</v>
      </c>
      <c r="K12" s="28">
        <f>IF(C12="x","x",G12/C12*100)</f>
        <v>87.5</v>
      </c>
      <c r="L12" s="28">
        <f>IF(D12="x","x",H12/D12*100)</f>
        <v>56.92307692307692</v>
      </c>
      <c r="M12" s="28">
        <f>IF(E12="x","x",I12/E12*100)</f>
        <v>73.91304347826086</v>
      </c>
    </row>
    <row r="13" spans="1:13" ht="13.5">
      <c r="A13" s="24" t="s">
        <v>42</v>
      </c>
      <c r="B13">
        <v>161</v>
      </c>
      <c r="C13">
        <v>45</v>
      </c>
      <c r="D13">
        <v>79</v>
      </c>
      <c r="E13">
        <v>37</v>
      </c>
      <c r="F13" s="25">
        <v>57</v>
      </c>
      <c r="G13" s="26">
        <v>21</v>
      </c>
      <c r="H13" s="26">
        <v>19</v>
      </c>
      <c r="I13" s="27">
        <v>17</v>
      </c>
      <c r="J13" s="28">
        <f>IF(B13="x","x",F13/B13*100)</f>
        <v>35.40372670807454</v>
      </c>
      <c r="K13" s="28">
        <f>IF(C13="x","x",G13/C13*100)</f>
        <v>46.666666666666664</v>
      </c>
      <c r="L13" s="28">
        <f>IF(D13="x","x",H13/D13*100)</f>
        <v>24.050632911392405</v>
      </c>
      <c r="M13" s="28">
        <f>IF(E13="x","x",I13/E13*100)</f>
        <v>45.94594594594595</v>
      </c>
    </row>
    <row r="14" spans="1:13" ht="13.5">
      <c r="A14" s="24" t="s">
        <v>58</v>
      </c>
      <c r="B14">
        <v>98</v>
      </c>
      <c r="C14">
        <v>11</v>
      </c>
      <c r="D14">
        <v>50</v>
      </c>
      <c r="E14">
        <v>37</v>
      </c>
      <c r="F14" s="25">
        <v>48</v>
      </c>
      <c r="G14" s="26">
        <v>5</v>
      </c>
      <c r="H14" s="26">
        <v>25</v>
      </c>
      <c r="I14" s="27">
        <v>18</v>
      </c>
      <c r="J14" s="28">
        <f>IF(B14="x","x",F14/B14*100)</f>
        <v>48.97959183673469</v>
      </c>
      <c r="K14" s="28">
        <f>IF(C14="x","x",G14/C14*100)</f>
        <v>45.45454545454545</v>
      </c>
      <c r="L14" s="28">
        <f>IF(D14="x","x",H14/D14*100)</f>
        <v>50</v>
      </c>
      <c r="M14" s="28">
        <f>IF(E14="x","x",I14/E14*100)</f>
        <v>48.64864864864865</v>
      </c>
    </row>
    <row r="15" spans="1:13" ht="13.5">
      <c r="A15" s="24" t="s">
        <v>44</v>
      </c>
      <c r="B15">
        <v>96</v>
      </c>
      <c r="C15">
        <v>19</v>
      </c>
      <c r="D15">
        <v>48</v>
      </c>
      <c r="E15">
        <v>29</v>
      </c>
      <c r="F15" s="25">
        <v>47</v>
      </c>
      <c r="G15" s="26">
        <v>5</v>
      </c>
      <c r="H15" s="26">
        <v>29</v>
      </c>
      <c r="I15" s="27">
        <v>13</v>
      </c>
      <c r="J15" s="28">
        <f>IF(B15="x","x",F15/B15*100)</f>
        <v>48.95833333333333</v>
      </c>
      <c r="K15" s="28">
        <f>IF(C15="x","x",G15/C15*100)</f>
        <v>26.31578947368421</v>
      </c>
      <c r="L15" s="28">
        <f>IF(D15="x","x",H15/D15*100)</f>
        <v>60.416666666666664</v>
      </c>
      <c r="M15" s="28">
        <f>IF(E15="x","x",I15/E15*100)</f>
        <v>44.827586206896555</v>
      </c>
    </row>
    <row r="16" spans="1:13" ht="13.5">
      <c r="A16" s="24" t="s">
        <v>24</v>
      </c>
      <c r="B16">
        <v>91</v>
      </c>
      <c r="C16">
        <v>15</v>
      </c>
      <c r="D16">
        <v>59</v>
      </c>
      <c r="E16">
        <v>17</v>
      </c>
      <c r="F16" s="25">
        <v>46</v>
      </c>
      <c r="G16" s="26">
        <v>9</v>
      </c>
      <c r="H16" s="26">
        <v>30</v>
      </c>
      <c r="I16" s="27">
        <v>7</v>
      </c>
      <c r="J16" s="28">
        <f>IF(B16="x","x",F16/B16*100)</f>
        <v>50.54945054945055</v>
      </c>
      <c r="K16" s="28">
        <f>IF(C16="x","x",G16/C16*100)</f>
        <v>60</v>
      </c>
      <c r="L16" s="28">
        <f>IF(D16="x","x",H16/D16*100)</f>
        <v>50.847457627118644</v>
      </c>
      <c r="M16" s="28">
        <f>IF(E16="x","x",I16/E16*100)</f>
        <v>41.17647058823529</v>
      </c>
    </row>
    <row r="17" spans="1:13" ht="13.5">
      <c r="A17" s="24" t="s">
        <v>47</v>
      </c>
      <c r="B17">
        <v>65</v>
      </c>
      <c r="C17">
        <v>8</v>
      </c>
      <c r="D17">
        <v>20</v>
      </c>
      <c r="E17">
        <v>37</v>
      </c>
      <c r="F17" s="25">
        <v>41</v>
      </c>
      <c r="G17" s="26">
        <v>6</v>
      </c>
      <c r="H17" s="26">
        <v>15</v>
      </c>
      <c r="I17" s="27">
        <v>20</v>
      </c>
      <c r="J17" s="28">
        <f>IF(B17="x","x",F17/B17*100)</f>
        <v>63.07692307692307</v>
      </c>
      <c r="K17" s="28">
        <f>IF(C17="x","x",G17/C17*100)</f>
        <v>75</v>
      </c>
      <c r="L17" s="28">
        <f>IF(D17="x","x",H17/D17*100)</f>
        <v>75</v>
      </c>
      <c r="M17" s="28">
        <f>IF(E17="x","x",I17/E17*100)</f>
        <v>54.054054054054056</v>
      </c>
    </row>
    <row r="18" spans="1:13" ht="13.5">
      <c r="A18" s="24" t="s">
        <v>29</v>
      </c>
      <c r="B18">
        <v>94</v>
      </c>
      <c r="C18">
        <v>28</v>
      </c>
      <c r="D18">
        <v>41</v>
      </c>
      <c r="E18">
        <v>25</v>
      </c>
      <c r="F18" s="25">
        <v>40</v>
      </c>
      <c r="G18" s="26">
        <v>11</v>
      </c>
      <c r="H18" s="26">
        <v>20</v>
      </c>
      <c r="I18" s="27">
        <v>9</v>
      </c>
      <c r="J18" s="28">
        <f>IF(B18="x","x",F18/B18*100)</f>
        <v>42.5531914893617</v>
      </c>
      <c r="K18" s="28">
        <f>IF(C18="x","x",G18/C18*100)</f>
        <v>39.285714285714285</v>
      </c>
      <c r="L18" s="28">
        <f>IF(D18="x","x",H18/D18*100)</f>
        <v>48.78048780487805</v>
      </c>
      <c r="M18" s="28">
        <f>IF(E18="x","x",I18/E18*100)</f>
        <v>36</v>
      </c>
    </row>
    <row r="19" spans="1:13" ht="13.5">
      <c r="A19" s="24" t="s">
        <v>36</v>
      </c>
      <c r="B19">
        <v>62</v>
      </c>
      <c r="C19">
        <v>12</v>
      </c>
      <c r="D19">
        <v>32</v>
      </c>
      <c r="E19">
        <v>18</v>
      </c>
      <c r="F19" s="25">
        <v>40</v>
      </c>
      <c r="G19" s="26">
        <v>6</v>
      </c>
      <c r="H19" s="26">
        <v>18</v>
      </c>
      <c r="I19" s="27">
        <v>16</v>
      </c>
      <c r="J19" s="28">
        <f>IF(B19="x","x",F19/B19*100)</f>
        <v>64.51612903225806</v>
      </c>
      <c r="K19" s="28">
        <f>IF(C19="x","x",G19/C19*100)</f>
        <v>50</v>
      </c>
      <c r="L19" s="28">
        <f>IF(D19="x","x",H19/D19*100)</f>
        <v>56.25</v>
      </c>
      <c r="M19" s="28">
        <f>IF(E19="x","x",I19/E19*100)</f>
        <v>88.88888888888889</v>
      </c>
    </row>
    <row r="20" spans="1:13" ht="13.5">
      <c r="A20" s="24" t="s">
        <v>13</v>
      </c>
      <c r="B20">
        <v>130</v>
      </c>
      <c r="C20">
        <v>32</v>
      </c>
      <c r="D20">
        <v>55</v>
      </c>
      <c r="E20">
        <v>43</v>
      </c>
      <c r="F20" s="25">
        <v>39</v>
      </c>
      <c r="G20" s="26">
        <v>8</v>
      </c>
      <c r="H20" s="26">
        <v>15</v>
      </c>
      <c r="I20" s="27">
        <v>16</v>
      </c>
      <c r="J20" s="28">
        <f>IF(B20="x","x",F20/B20*100)</f>
        <v>30</v>
      </c>
      <c r="K20" s="28">
        <f>IF(C20="x","x",G20/C20*100)</f>
        <v>25</v>
      </c>
      <c r="L20" s="28">
        <f>IF(D20="x","x",H20/D20*100)</f>
        <v>27.27272727272727</v>
      </c>
      <c r="M20" s="28">
        <f>IF(E20="x","x",I20/E20*100)</f>
        <v>37.2093023255814</v>
      </c>
    </row>
    <row r="21" spans="1:13" ht="13.5">
      <c r="A21" s="24" t="s">
        <v>4</v>
      </c>
      <c r="B21">
        <v>73</v>
      </c>
      <c r="C21">
        <v>9</v>
      </c>
      <c r="D21">
        <v>7</v>
      </c>
      <c r="E21">
        <v>57</v>
      </c>
      <c r="F21" s="25">
        <v>32</v>
      </c>
      <c r="G21" s="26">
        <v>5</v>
      </c>
      <c r="H21" s="26">
        <v>6</v>
      </c>
      <c r="I21" s="27">
        <v>21</v>
      </c>
      <c r="J21" s="28">
        <f>IF(B21="x","x",F21/B21*100)</f>
        <v>43.83561643835616</v>
      </c>
      <c r="K21" s="28">
        <f>IF(C21="x","x",G21/C21*100)</f>
        <v>55.55555555555556</v>
      </c>
      <c r="L21" s="28">
        <f>IF(D21="x","x",H21/D21*100)</f>
        <v>85.71428571428571</v>
      </c>
      <c r="M21" s="28">
        <f>IF(E21="x","x",I21/E21*100)</f>
        <v>36.84210526315789</v>
      </c>
    </row>
    <row r="22" spans="1:13" ht="13.5">
      <c r="A22" s="24" t="s">
        <v>12</v>
      </c>
      <c r="B22">
        <v>130</v>
      </c>
      <c r="C22">
        <v>28</v>
      </c>
      <c r="D22">
        <v>62</v>
      </c>
      <c r="E22">
        <v>40</v>
      </c>
      <c r="F22" s="25">
        <v>32</v>
      </c>
      <c r="G22" s="26">
        <v>11</v>
      </c>
      <c r="H22" s="26">
        <v>17</v>
      </c>
      <c r="I22" s="27">
        <v>4</v>
      </c>
      <c r="J22" s="28">
        <f>IF(B22="x","x",F22/B22*100)</f>
        <v>24.615384615384617</v>
      </c>
      <c r="K22" s="28">
        <f>IF(C22="x","x",G22/C22*100)</f>
        <v>39.285714285714285</v>
      </c>
      <c r="L22" s="28">
        <f>IF(D22="x","x",H22/D22*100)</f>
        <v>27.419354838709676</v>
      </c>
      <c r="M22" s="28">
        <f>IF(E22="x","x",I22/E22*100)</f>
        <v>10</v>
      </c>
    </row>
    <row r="23" spans="1:13" ht="13.5">
      <c r="A23" s="24" t="s">
        <v>3</v>
      </c>
      <c r="B23">
        <v>72</v>
      </c>
      <c r="C23">
        <v>9</v>
      </c>
      <c r="D23">
        <v>37</v>
      </c>
      <c r="E23">
        <v>26</v>
      </c>
      <c r="F23" s="25">
        <v>31</v>
      </c>
      <c r="G23" s="26">
        <v>5</v>
      </c>
      <c r="H23" s="26">
        <v>20</v>
      </c>
      <c r="I23" s="27">
        <v>6</v>
      </c>
      <c r="J23" s="28">
        <f>IF(B23="x","x",F23/B23*100)</f>
        <v>43.05555555555556</v>
      </c>
      <c r="K23" s="28">
        <f>IF(C23="x","x",G23/C23*100)</f>
        <v>55.55555555555556</v>
      </c>
      <c r="L23" s="28">
        <f>IF(D23="x","x",H23/D23*100)</f>
        <v>54.054054054054056</v>
      </c>
      <c r="M23" s="28">
        <f>IF(E23="x","x",I23/E23*100)</f>
        <v>23.076923076923077</v>
      </c>
    </row>
    <row r="24" spans="1:13" ht="13.5">
      <c r="A24" s="24" t="s">
        <v>15</v>
      </c>
      <c r="B24">
        <v>74</v>
      </c>
      <c r="C24">
        <v>6</v>
      </c>
      <c r="D24">
        <v>2</v>
      </c>
      <c r="E24">
        <v>66</v>
      </c>
      <c r="F24" s="25">
        <v>29</v>
      </c>
      <c r="G24" s="26">
        <v>3</v>
      </c>
      <c r="H24" s="26">
        <v>2</v>
      </c>
      <c r="I24" s="27">
        <v>24</v>
      </c>
      <c r="J24" s="28">
        <f>IF(B24="x","x",F24/B24*100)</f>
        <v>39.189189189189186</v>
      </c>
      <c r="K24" s="28">
        <f>IF(C24="x","x",G24/C24*100)</f>
        <v>50</v>
      </c>
      <c r="L24" s="28">
        <f>IF(D24="x","x",H24/D24*100)</f>
        <v>100</v>
      </c>
      <c r="M24" s="28">
        <f>IF(E24="x","x",I24/E24*100)</f>
        <v>36.36363636363637</v>
      </c>
    </row>
    <row r="25" spans="1:13" ht="13.5">
      <c r="A25" s="24" t="s">
        <v>27</v>
      </c>
      <c r="B25">
        <v>69</v>
      </c>
      <c r="C25">
        <v>15</v>
      </c>
      <c r="D25">
        <v>42</v>
      </c>
      <c r="E25">
        <v>12</v>
      </c>
      <c r="F25" s="25">
        <v>28</v>
      </c>
      <c r="G25" s="26">
        <v>5</v>
      </c>
      <c r="H25" s="26">
        <v>18</v>
      </c>
      <c r="I25" s="27">
        <v>5</v>
      </c>
      <c r="J25" s="28">
        <f>IF(B25="x","x",F25/B25*100)</f>
        <v>40.57971014492754</v>
      </c>
      <c r="K25" s="28">
        <f>IF(C25="x","x",G25/C25*100)</f>
        <v>33.33333333333333</v>
      </c>
      <c r="L25" s="28">
        <f>IF(D25="x","x",H25/D25*100)</f>
        <v>42.857142857142854</v>
      </c>
      <c r="M25" s="28">
        <f>IF(E25="x","x",I25/E25*100)</f>
        <v>41.66666666666667</v>
      </c>
    </row>
    <row r="26" spans="1:13" ht="13.5">
      <c r="A26" s="24" t="s">
        <v>57</v>
      </c>
      <c r="B26">
        <v>128</v>
      </c>
      <c r="C26">
        <v>32</v>
      </c>
      <c r="D26">
        <v>73</v>
      </c>
      <c r="E26">
        <v>23</v>
      </c>
      <c r="F26" s="25">
        <v>24</v>
      </c>
      <c r="G26" s="26">
        <v>8</v>
      </c>
      <c r="H26" s="26">
        <v>14</v>
      </c>
      <c r="I26" s="27">
        <v>2</v>
      </c>
      <c r="J26" s="28">
        <f>IF(B26="x","x",F26/B26*100)</f>
        <v>18.75</v>
      </c>
      <c r="K26" s="28">
        <f>IF(C26="x","x",G26/C26*100)</f>
        <v>25</v>
      </c>
      <c r="L26" s="28">
        <f>IF(D26="x","x",H26/D26*100)</f>
        <v>19.17808219178082</v>
      </c>
      <c r="M26" s="28">
        <f>IF(E26="x","x",I26/E26*100)</f>
        <v>8.695652173913043</v>
      </c>
    </row>
    <row r="27" spans="1:13" ht="13.5">
      <c r="A27" s="24" t="s">
        <v>34</v>
      </c>
      <c r="B27">
        <v>39</v>
      </c>
      <c r="C27">
        <v>5</v>
      </c>
      <c r="D27">
        <v>8</v>
      </c>
      <c r="E27">
        <v>26</v>
      </c>
      <c r="F27" s="25">
        <v>20</v>
      </c>
      <c r="G27" s="26">
        <v>4</v>
      </c>
      <c r="H27" s="26">
        <v>4</v>
      </c>
      <c r="I27" s="27">
        <v>12</v>
      </c>
      <c r="J27" s="28">
        <f>IF(B27="x","x",F27/B27*100)</f>
        <v>51.28205128205128</v>
      </c>
      <c r="K27" s="28">
        <f>IF(C27="x","x",G27/C27*100)</f>
        <v>80</v>
      </c>
      <c r="L27" s="28">
        <f>IF(D27="x","x",H27/D27*100)</f>
        <v>50</v>
      </c>
      <c r="M27" s="28">
        <f>IF(E27="x","x",I27/E27*100)</f>
        <v>46.15384615384615</v>
      </c>
    </row>
    <row r="28" spans="1:13" ht="13.5">
      <c r="A28" s="24" t="s">
        <v>8</v>
      </c>
      <c r="B28">
        <v>67</v>
      </c>
      <c r="C28">
        <v>31</v>
      </c>
      <c r="D28">
        <v>27</v>
      </c>
      <c r="E28">
        <v>9</v>
      </c>
      <c r="F28" s="25">
        <v>19</v>
      </c>
      <c r="G28" s="26">
        <v>14</v>
      </c>
      <c r="H28" s="26">
        <v>4</v>
      </c>
      <c r="I28" s="27">
        <v>1</v>
      </c>
      <c r="J28" s="28">
        <f>IF(B28="x","x",F28/B28*100)</f>
        <v>28.35820895522388</v>
      </c>
      <c r="K28" s="28">
        <f>IF(C28="x","x",G28/C28*100)</f>
        <v>45.16129032258064</v>
      </c>
      <c r="L28" s="28">
        <f>IF(D28="x","x",H28/D28*100)</f>
        <v>14.814814814814813</v>
      </c>
      <c r="M28" s="28">
        <f>IF(E28="x","x",I28/E28*100)</f>
        <v>11.11111111111111</v>
      </c>
    </row>
    <row r="29" spans="1:13" ht="13.5">
      <c r="A29" s="24" t="s">
        <v>33</v>
      </c>
      <c r="B29">
        <v>76</v>
      </c>
      <c r="C29">
        <v>38</v>
      </c>
      <c r="D29">
        <v>29</v>
      </c>
      <c r="E29">
        <v>9</v>
      </c>
      <c r="F29" s="25">
        <v>19</v>
      </c>
      <c r="G29" s="26">
        <v>14</v>
      </c>
      <c r="H29" s="26">
        <v>3</v>
      </c>
      <c r="I29" s="27">
        <v>2</v>
      </c>
      <c r="J29" s="28">
        <f>IF(B29="x","x",F29/B29*100)</f>
        <v>25</v>
      </c>
      <c r="K29" s="28">
        <f>IF(C29="x","x",G29/C29*100)</f>
        <v>36.84210526315789</v>
      </c>
      <c r="L29" s="28">
        <f>IF(D29="x","x",H29/D29*100)</f>
        <v>10.344827586206897</v>
      </c>
      <c r="M29" s="28">
        <f>IF(E29="x","x",I29/E29*100)</f>
        <v>22.22222222222222</v>
      </c>
    </row>
    <row r="30" spans="1:13" ht="13.5">
      <c r="A30" s="24" t="s">
        <v>64</v>
      </c>
      <c r="B30">
        <v>59</v>
      </c>
      <c r="C30">
        <v>10</v>
      </c>
      <c r="D30">
        <v>22</v>
      </c>
      <c r="E30">
        <v>27</v>
      </c>
      <c r="F30" s="25">
        <v>17</v>
      </c>
      <c r="G30" s="26">
        <v>4</v>
      </c>
      <c r="H30" s="26">
        <v>5</v>
      </c>
      <c r="I30" s="27">
        <v>8</v>
      </c>
      <c r="J30" s="28">
        <f>IF(B30="x","x",F30/B30*100)</f>
        <v>28.8135593220339</v>
      </c>
      <c r="K30" s="28">
        <f>IF(C30="x","x",G30/C30*100)</f>
        <v>40</v>
      </c>
      <c r="L30" s="28">
        <f>IF(D30="x","x",H30/D30*100)</f>
        <v>22.727272727272727</v>
      </c>
      <c r="M30" s="28">
        <f>IF(E30="x","x",I30/E30*100)</f>
        <v>29.629629629629626</v>
      </c>
    </row>
    <row r="31" spans="1:13" ht="13.5">
      <c r="A31" s="24" t="s">
        <v>31</v>
      </c>
      <c r="B31">
        <v>42</v>
      </c>
      <c r="C31">
        <v>10</v>
      </c>
      <c r="D31">
        <v>16</v>
      </c>
      <c r="E31">
        <v>16</v>
      </c>
      <c r="F31" s="25">
        <v>16</v>
      </c>
      <c r="G31" s="26">
        <v>5</v>
      </c>
      <c r="H31" s="26">
        <v>7</v>
      </c>
      <c r="I31" s="27">
        <v>4</v>
      </c>
      <c r="J31" s="28">
        <f>IF(B31="x","x",F31/B31*100)</f>
        <v>38.095238095238095</v>
      </c>
      <c r="K31" s="28">
        <f>IF(C31="x","x",G31/C31*100)</f>
        <v>50</v>
      </c>
      <c r="L31" s="28">
        <f>IF(D31="x","x",H31/D31*100)</f>
        <v>43.75</v>
      </c>
      <c r="M31" s="28">
        <f>IF(E31="x","x",I31/E31*100)</f>
        <v>25</v>
      </c>
    </row>
    <row r="32" spans="1:13" ht="13.5">
      <c r="A32" s="24" t="s">
        <v>50</v>
      </c>
      <c r="B32">
        <v>111</v>
      </c>
      <c r="C32">
        <v>43</v>
      </c>
      <c r="D32">
        <v>36</v>
      </c>
      <c r="E32">
        <v>32</v>
      </c>
      <c r="F32" s="25">
        <v>14</v>
      </c>
      <c r="G32" s="26">
        <v>8</v>
      </c>
      <c r="H32" s="26">
        <v>3</v>
      </c>
      <c r="I32" s="27">
        <v>3</v>
      </c>
      <c r="J32" s="28">
        <f>IF(B32="x","x",F32/B32*100)</f>
        <v>12.612612612612612</v>
      </c>
      <c r="K32" s="28">
        <f>IF(C32="x","x",G32/C32*100)</f>
        <v>18.6046511627907</v>
      </c>
      <c r="L32" s="28">
        <f>IF(D32="x","x",H32/D32*100)</f>
        <v>8.333333333333332</v>
      </c>
      <c r="M32" s="28">
        <f>IF(E32="x","x",I32/E32*100)</f>
        <v>9.375</v>
      </c>
    </row>
    <row r="33" spans="1:13" ht="13.5">
      <c r="A33" s="24" t="s">
        <v>63</v>
      </c>
      <c r="B33">
        <v>38</v>
      </c>
      <c r="C33">
        <v>5</v>
      </c>
      <c r="D33">
        <v>12</v>
      </c>
      <c r="E33">
        <v>21</v>
      </c>
      <c r="F33" s="25">
        <v>13</v>
      </c>
      <c r="G33" s="26">
        <v>4</v>
      </c>
      <c r="H33" s="26">
        <v>3</v>
      </c>
      <c r="I33" s="27">
        <v>6</v>
      </c>
      <c r="J33" s="28">
        <f>IF(B33="x","x",F33/B33*100)</f>
        <v>34.21052631578947</v>
      </c>
      <c r="K33" s="28">
        <f>IF(C33="x","x",G33/C33*100)</f>
        <v>80</v>
      </c>
      <c r="L33" s="28">
        <f>IF(D33="x","x",H33/D33*100)</f>
        <v>25</v>
      </c>
      <c r="M33" s="28">
        <f>IF(E33="x","x",I33/E33*100)</f>
        <v>28.57142857142857</v>
      </c>
    </row>
    <row r="34" spans="1:13" ht="13.5">
      <c r="A34" s="24" t="s">
        <v>45</v>
      </c>
      <c r="B34">
        <v>44</v>
      </c>
      <c r="C34">
        <v>13</v>
      </c>
      <c r="D34">
        <v>14</v>
      </c>
      <c r="E34">
        <v>17</v>
      </c>
      <c r="F34" s="25">
        <v>12</v>
      </c>
      <c r="G34" s="26">
        <v>7</v>
      </c>
      <c r="H34" s="26">
        <v>0</v>
      </c>
      <c r="I34" s="27">
        <v>5</v>
      </c>
      <c r="J34" s="28">
        <f>IF(B34="x","x",F34/B34*100)</f>
        <v>27.27272727272727</v>
      </c>
      <c r="K34" s="28">
        <f>IF(C34="x","x",G34/C34*100)</f>
        <v>53.84615384615385</v>
      </c>
      <c r="L34" s="28">
        <f>IF(D34="x","x",H34/D34*100)</f>
        <v>0</v>
      </c>
      <c r="M34" s="28">
        <f>IF(E34="x","x",I34/E34*100)</f>
        <v>29.411764705882355</v>
      </c>
    </row>
    <row r="35" spans="1:13" ht="13.5">
      <c r="A35" s="24" t="s">
        <v>22</v>
      </c>
      <c r="B35">
        <v>44</v>
      </c>
      <c r="C35">
        <v>11</v>
      </c>
      <c r="D35">
        <v>7</v>
      </c>
      <c r="E35">
        <v>26</v>
      </c>
      <c r="F35" s="25">
        <v>11</v>
      </c>
      <c r="G35" s="26">
        <v>5</v>
      </c>
      <c r="H35" s="26">
        <v>2</v>
      </c>
      <c r="I35" s="27">
        <v>4</v>
      </c>
      <c r="J35" s="28">
        <f>IF(B35="x","x",F35/B35*100)</f>
        <v>25</v>
      </c>
      <c r="K35" s="28">
        <f>IF(C35="x","x",G35/C35*100)</f>
        <v>45.45454545454545</v>
      </c>
      <c r="L35" s="28">
        <f>IF(D35="x","x",H35/D35*100)</f>
        <v>28.57142857142857</v>
      </c>
      <c r="M35" s="28">
        <f>IF(E35="x","x",I35/E35*100)</f>
        <v>15.384615384615385</v>
      </c>
    </row>
    <row r="36" spans="1:13" ht="13.5">
      <c r="A36" s="24" t="s">
        <v>55</v>
      </c>
      <c r="B36">
        <v>32</v>
      </c>
      <c r="C36">
        <v>9</v>
      </c>
      <c r="D36">
        <v>8</v>
      </c>
      <c r="E36">
        <v>15</v>
      </c>
      <c r="F36" s="25">
        <v>11</v>
      </c>
      <c r="G36" s="26">
        <v>5</v>
      </c>
      <c r="H36" s="26">
        <v>2</v>
      </c>
      <c r="I36" s="27">
        <v>4</v>
      </c>
      <c r="J36" s="28">
        <f>IF(B36="x","x",F36/B36*100)</f>
        <v>34.375</v>
      </c>
      <c r="K36" s="28">
        <f>IF(C36="x","x",G36/C36*100)</f>
        <v>55.55555555555556</v>
      </c>
      <c r="L36" s="28">
        <f>IF(D36="x","x",H36/D36*100)</f>
        <v>25</v>
      </c>
      <c r="M36" s="28">
        <f>IF(E36="x","x",I36/E36*100)</f>
        <v>26.666666666666668</v>
      </c>
    </row>
    <row r="37" spans="1:13" ht="13.5">
      <c r="A37" s="24" t="s">
        <v>59</v>
      </c>
      <c r="B37">
        <v>54</v>
      </c>
      <c r="C37">
        <v>9</v>
      </c>
      <c r="D37">
        <v>2</v>
      </c>
      <c r="E37">
        <v>43</v>
      </c>
      <c r="F37" s="25">
        <v>11</v>
      </c>
      <c r="G37" s="26">
        <v>3</v>
      </c>
      <c r="H37" s="26">
        <v>0</v>
      </c>
      <c r="I37" s="27">
        <v>8</v>
      </c>
      <c r="J37" s="28">
        <f>IF(B37="x","x",F37/B37*100)</f>
        <v>20.37037037037037</v>
      </c>
      <c r="K37" s="28">
        <f>IF(C37="x","x",G37/C37*100)</f>
        <v>33.33333333333333</v>
      </c>
      <c r="L37" s="28">
        <f>IF(D37="x","x",H37/D37*100)</f>
        <v>0</v>
      </c>
      <c r="M37" s="28">
        <f>IF(E37="x","x",I37/E37*100)</f>
        <v>18.6046511627907</v>
      </c>
    </row>
    <row r="38" spans="1:13" ht="13.5">
      <c r="A38" s="24" t="s">
        <v>6</v>
      </c>
      <c r="B38">
        <v>23</v>
      </c>
      <c r="C38">
        <v>5</v>
      </c>
      <c r="D38" t="s">
        <v>80</v>
      </c>
      <c r="E38">
        <v>18</v>
      </c>
      <c r="F38" s="25">
        <v>10</v>
      </c>
      <c r="G38" s="26">
        <v>2</v>
      </c>
      <c r="H38" s="26" t="s">
        <v>80</v>
      </c>
      <c r="I38" s="27">
        <v>8</v>
      </c>
      <c r="J38" s="28">
        <f>IF(B38="x","x",F38/B38*100)</f>
        <v>43.47826086956522</v>
      </c>
      <c r="K38" s="28">
        <f>IF(C38="x","x",G38/C38*100)</f>
        <v>40</v>
      </c>
      <c r="L38" s="28" t="str">
        <f>IF(D38="x","x",H38/D38*100)</f>
        <v>x</v>
      </c>
      <c r="M38" s="28">
        <f>IF(E38="x","x",I38/E38*100)</f>
        <v>44.44444444444444</v>
      </c>
    </row>
    <row r="39" spans="1:13" ht="13.5">
      <c r="A39" s="24" t="s">
        <v>48</v>
      </c>
      <c r="B39">
        <v>26</v>
      </c>
      <c r="C39">
        <v>3</v>
      </c>
      <c r="D39">
        <v>3</v>
      </c>
      <c r="E39">
        <v>20</v>
      </c>
      <c r="F39" s="25">
        <v>10</v>
      </c>
      <c r="G39" s="26">
        <v>1</v>
      </c>
      <c r="H39" s="26">
        <v>3</v>
      </c>
      <c r="I39" s="27">
        <v>6</v>
      </c>
      <c r="J39" s="28">
        <f>IF(B39="x","x",F39/B39*100)</f>
        <v>38.46153846153847</v>
      </c>
      <c r="K39" s="28">
        <f>IF(C39="x","x",G39/C39*100)</f>
        <v>33.33333333333333</v>
      </c>
      <c r="L39" s="28">
        <f>IF(D39="x","x",H39/D39*100)</f>
        <v>100</v>
      </c>
      <c r="M39" s="28">
        <f>IF(E39="x","x",I39/E39*100)</f>
        <v>30</v>
      </c>
    </row>
    <row r="40" spans="1:13" ht="13.5">
      <c r="A40" s="24" t="s">
        <v>62</v>
      </c>
      <c r="B40">
        <v>31</v>
      </c>
      <c r="C40">
        <v>4</v>
      </c>
      <c r="D40">
        <v>4</v>
      </c>
      <c r="E40">
        <v>23</v>
      </c>
      <c r="F40" s="25">
        <v>10</v>
      </c>
      <c r="G40" s="26">
        <v>2</v>
      </c>
      <c r="H40" s="26">
        <v>1</v>
      </c>
      <c r="I40" s="27">
        <v>7</v>
      </c>
      <c r="J40" s="28">
        <f>IF(B40="x","x",F40/B40*100)</f>
        <v>32.25806451612903</v>
      </c>
      <c r="K40" s="28">
        <f>IF(C40="x","x",G40/C40*100)</f>
        <v>50</v>
      </c>
      <c r="L40" s="28">
        <f>IF(D40="x","x",H40/D40*100)</f>
        <v>25</v>
      </c>
      <c r="M40" s="28">
        <f>IF(E40="x","x",I40/E40*100)</f>
        <v>30.434782608695656</v>
      </c>
    </row>
    <row r="41" spans="1:13" ht="13.5">
      <c r="A41" s="24" t="s">
        <v>14</v>
      </c>
      <c r="B41">
        <v>23</v>
      </c>
      <c r="C41">
        <v>9</v>
      </c>
      <c r="D41">
        <v>1</v>
      </c>
      <c r="E41">
        <v>13</v>
      </c>
      <c r="F41" s="25">
        <v>9</v>
      </c>
      <c r="G41" s="26">
        <v>5</v>
      </c>
      <c r="H41" s="26">
        <v>1</v>
      </c>
      <c r="I41" s="27">
        <v>3</v>
      </c>
      <c r="J41" s="28">
        <f>IF(B41="x","x",F41/B41*100)</f>
        <v>39.130434782608695</v>
      </c>
      <c r="K41" s="28">
        <f>IF(C41="x","x",G41/C41*100)</f>
        <v>55.55555555555556</v>
      </c>
      <c r="L41" s="28">
        <f>IF(D41="x","x",H41/D41*100)</f>
        <v>100</v>
      </c>
      <c r="M41" s="28">
        <f>IF(E41="x","x",I41/E41*100)</f>
        <v>23.076923076923077</v>
      </c>
    </row>
    <row r="42" spans="1:13" ht="13.5">
      <c r="A42" s="24" t="s">
        <v>30</v>
      </c>
      <c r="B42">
        <v>46</v>
      </c>
      <c r="C42">
        <v>13</v>
      </c>
      <c r="D42">
        <v>13</v>
      </c>
      <c r="E42">
        <v>20</v>
      </c>
      <c r="F42" s="25">
        <v>9</v>
      </c>
      <c r="G42" s="26">
        <v>4</v>
      </c>
      <c r="H42" s="26">
        <v>1</v>
      </c>
      <c r="I42" s="27">
        <v>4</v>
      </c>
      <c r="J42" s="28">
        <f>IF(B42="x","x",F42/B42*100)</f>
        <v>19.565217391304348</v>
      </c>
      <c r="K42" s="28">
        <f>IF(C42="x","x",G42/C42*100)</f>
        <v>30.76923076923077</v>
      </c>
      <c r="L42" s="28">
        <f>IF(D42="x","x",H42/D42*100)</f>
        <v>7.6923076923076925</v>
      </c>
      <c r="M42" s="28">
        <f>IF(E42="x","x",I42/E42*100)</f>
        <v>20</v>
      </c>
    </row>
    <row r="43" spans="1:13" ht="13.5">
      <c r="A43" s="24" t="s">
        <v>39</v>
      </c>
      <c r="B43">
        <v>35</v>
      </c>
      <c r="C43" t="s">
        <v>80</v>
      </c>
      <c r="D43" t="s">
        <v>80</v>
      </c>
      <c r="E43">
        <v>35</v>
      </c>
      <c r="F43" s="25">
        <v>9</v>
      </c>
      <c r="G43" s="26" t="s">
        <v>80</v>
      </c>
      <c r="H43" s="26" t="s">
        <v>80</v>
      </c>
      <c r="I43" s="27">
        <v>9</v>
      </c>
      <c r="J43" s="28">
        <f>IF(B43="x","x",F43/B43*100)</f>
        <v>25.71428571428571</v>
      </c>
      <c r="K43" s="28" t="str">
        <f>IF(C43="x","x",G43/C43*100)</f>
        <v>x</v>
      </c>
      <c r="L43" s="28" t="str">
        <f>IF(D43="x","x",H43/D43*100)</f>
        <v>x</v>
      </c>
      <c r="M43" s="28">
        <f>IF(E43="x","x",I43/E43*100)</f>
        <v>25.71428571428571</v>
      </c>
    </row>
    <row r="44" spans="1:13" ht="13.5">
      <c r="A44" s="24" t="s">
        <v>10</v>
      </c>
      <c r="B44">
        <v>25</v>
      </c>
      <c r="C44">
        <v>8</v>
      </c>
      <c r="D44">
        <v>2</v>
      </c>
      <c r="E44">
        <v>15</v>
      </c>
      <c r="F44" s="25">
        <v>8</v>
      </c>
      <c r="G44" s="26">
        <v>5</v>
      </c>
      <c r="H44" s="26">
        <v>1</v>
      </c>
      <c r="I44" s="27">
        <v>2</v>
      </c>
      <c r="J44" s="28">
        <f>IF(B44="x","x",F44/B44*100)</f>
        <v>32</v>
      </c>
      <c r="K44" s="28">
        <f>IF(C44="x","x",G44/C44*100)</f>
        <v>62.5</v>
      </c>
      <c r="L44" s="28">
        <f>IF(D44="x","x",H44/D44*100)</f>
        <v>50</v>
      </c>
      <c r="M44" s="28">
        <f>IF(E44="x","x",I44/E44*100)</f>
        <v>13.333333333333334</v>
      </c>
    </row>
    <row r="45" spans="1:13" ht="13.5">
      <c r="A45" s="24" t="s">
        <v>11</v>
      </c>
      <c r="B45">
        <v>24</v>
      </c>
      <c r="C45">
        <v>1</v>
      </c>
      <c r="D45" t="s">
        <v>80</v>
      </c>
      <c r="E45">
        <v>23</v>
      </c>
      <c r="F45" s="25">
        <v>8</v>
      </c>
      <c r="G45" s="26">
        <v>1</v>
      </c>
      <c r="H45" s="26" t="s">
        <v>80</v>
      </c>
      <c r="I45" s="27">
        <v>7</v>
      </c>
      <c r="J45" s="28">
        <f>IF(B45="x","x",F45/B45*100)</f>
        <v>33.33333333333333</v>
      </c>
      <c r="K45" s="28">
        <f>IF(C45="x","x",G45/C45*100)</f>
        <v>100</v>
      </c>
      <c r="L45" s="28" t="str">
        <f>IF(D45="x","x",H45/D45*100)</f>
        <v>x</v>
      </c>
      <c r="M45" s="28">
        <f>IF(E45="x","x",I45/E45*100)</f>
        <v>30.434782608695656</v>
      </c>
    </row>
    <row r="46" spans="1:13" ht="13.5">
      <c r="A46" s="24" t="s">
        <v>26</v>
      </c>
      <c r="B46">
        <v>37</v>
      </c>
      <c r="C46">
        <v>13</v>
      </c>
      <c r="D46">
        <v>7</v>
      </c>
      <c r="E46">
        <v>17</v>
      </c>
      <c r="F46" s="25">
        <v>8</v>
      </c>
      <c r="G46" s="26">
        <v>4</v>
      </c>
      <c r="H46" s="26">
        <v>1</v>
      </c>
      <c r="I46" s="27">
        <v>3</v>
      </c>
      <c r="J46" s="28">
        <f>IF(B46="x","x",F46/B46*100)</f>
        <v>21.62162162162162</v>
      </c>
      <c r="K46" s="28">
        <f>IF(C46="x","x",G46/C46*100)</f>
        <v>30.76923076923077</v>
      </c>
      <c r="L46" s="28">
        <f>IF(D46="x","x",H46/D46*100)</f>
        <v>14.285714285714285</v>
      </c>
      <c r="M46" s="28">
        <f>IF(E46="x","x",I46/E46*100)</f>
        <v>17.647058823529413</v>
      </c>
    </row>
    <row r="47" spans="1:13" ht="13.5">
      <c r="A47" s="24" t="s">
        <v>49</v>
      </c>
      <c r="B47">
        <v>36</v>
      </c>
      <c r="C47">
        <v>4</v>
      </c>
      <c r="D47">
        <v>1</v>
      </c>
      <c r="E47">
        <v>31</v>
      </c>
      <c r="F47" s="25">
        <v>8</v>
      </c>
      <c r="G47" s="26">
        <v>0</v>
      </c>
      <c r="H47" s="26">
        <v>0</v>
      </c>
      <c r="I47" s="27">
        <v>8</v>
      </c>
      <c r="J47" s="28">
        <f>IF(B47="x","x",F47/B47*100)</f>
        <v>22.22222222222222</v>
      </c>
      <c r="K47" s="28">
        <f>IF(C47="x","x",G47/C47*100)</f>
        <v>0</v>
      </c>
      <c r="L47" s="28">
        <f>IF(D47="x","x",H47/D47*100)</f>
        <v>0</v>
      </c>
      <c r="M47" s="28">
        <f>IF(E47="x","x",I47/E47*100)</f>
        <v>25.806451612903224</v>
      </c>
    </row>
    <row r="48" spans="1:13" ht="13.5">
      <c r="A48" s="24" t="s">
        <v>0</v>
      </c>
      <c r="B48">
        <v>27</v>
      </c>
      <c r="C48">
        <v>4</v>
      </c>
      <c r="D48">
        <v>11</v>
      </c>
      <c r="E48">
        <v>12</v>
      </c>
      <c r="F48" s="25">
        <v>7</v>
      </c>
      <c r="G48" s="26">
        <v>2</v>
      </c>
      <c r="H48" s="26">
        <v>2</v>
      </c>
      <c r="I48" s="27">
        <v>3</v>
      </c>
      <c r="J48" s="28">
        <f>IF(B48="x","x",F48/B48*100)</f>
        <v>25.925925925925924</v>
      </c>
      <c r="K48" s="28">
        <f>IF(C48="x","x",G48/C48*100)</f>
        <v>50</v>
      </c>
      <c r="L48" s="28">
        <f>IF(D48="x","x",H48/D48*100)</f>
        <v>18.181818181818183</v>
      </c>
      <c r="M48" s="28">
        <f>IF(E48="x","x",I48/E48*100)</f>
        <v>25</v>
      </c>
    </row>
    <row r="49" spans="1:13" ht="13.5">
      <c r="A49" s="24" t="s">
        <v>1</v>
      </c>
      <c r="B49">
        <v>40</v>
      </c>
      <c r="C49">
        <v>7</v>
      </c>
      <c r="D49">
        <v>4</v>
      </c>
      <c r="E49">
        <v>29</v>
      </c>
      <c r="F49" s="25">
        <v>7</v>
      </c>
      <c r="G49" s="26">
        <v>1</v>
      </c>
      <c r="H49" s="26">
        <v>0</v>
      </c>
      <c r="I49" s="27">
        <v>6</v>
      </c>
      <c r="J49" s="28">
        <f>IF(B49="x","x",F49/B49*100)</f>
        <v>17.5</v>
      </c>
      <c r="K49" s="28">
        <f>IF(C49="x","x",G49/C49*100)</f>
        <v>14.285714285714285</v>
      </c>
      <c r="L49" s="28">
        <f>IF(D49="x","x",H49/D49*100)</f>
        <v>0</v>
      </c>
      <c r="M49" s="28">
        <f>IF(E49="x","x",I49/E49*100)</f>
        <v>20.689655172413794</v>
      </c>
    </row>
    <row r="50" spans="1:13" ht="13.5">
      <c r="A50" s="24" t="s">
        <v>16</v>
      </c>
      <c r="B50">
        <v>36</v>
      </c>
      <c r="C50">
        <v>2</v>
      </c>
      <c r="D50" t="s">
        <v>80</v>
      </c>
      <c r="E50">
        <v>34</v>
      </c>
      <c r="F50" s="25">
        <v>7</v>
      </c>
      <c r="G50" s="26">
        <v>0</v>
      </c>
      <c r="H50" s="26" t="s">
        <v>80</v>
      </c>
      <c r="I50" s="27">
        <v>7</v>
      </c>
      <c r="J50" s="28">
        <f>IF(B50="x","x",F50/B50*100)</f>
        <v>19.444444444444446</v>
      </c>
      <c r="K50" s="28">
        <f>IF(C50="x","x",G50/C50*100)</f>
        <v>0</v>
      </c>
      <c r="L50" s="28" t="str">
        <f>IF(D50="x","x",H50/D50*100)</f>
        <v>x</v>
      </c>
      <c r="M50" s="28">
        <f>IF(E50="x","x",I50/E50*100)</f>
        <v>20.588235294117645</v>
      </c>
    </row>
    <row r="51" spans="1:13" ht="13.5">
      <c r="A51" s="24" t="s">
        <v>32</v>
      </c>
      <c r="B51">
        <v>28</v>
      </c>
      <c r="C51">
        <v>2</v>
      </c>
      <c r="D51">
        <v>2</v>
      </c>
      <c r="E51">
        <v>24</v>
      </c>
      <c r="F51" s="25">
        <v>7</v>
      </c>
      <c r="G51" s="26">
        <v>1</v>
      </c>
      <c r="H51" s="26">
        <v>1</v>
      </c>
      <c r="I51" s="27">
        <v>5</v>
      </c>
      <c r="J51" s="28">
        <f>IF(B51="x","x",F51/B51*100)</f>
        <v>25</v>
      </c>
      <c r="K51" s="28">
        <f>IF(C51="x","x",G51/C51*100)</f>
        <v>50</v>
      </c>
      <c r="L51" s="28">
        <f>IF(D51="x","x",H51/D51*100)</f>
        <v>50</v>
      </c>
      <c r="M51" s="28">
        <f>IF(E51="x","x",I51/E51*100)</f>
        <v>20.833333333333336</v>
      </c>
    </row>
    <row r="52" spans="1:13" ht="13.5">
      <c r="A52" s="24" t="s">
        <v>66</v>
      </c>
      <c r="B52">
        <v>16</v>
      </c>
      <c r="C52" t="s">
        <v>80</v>
      </c>
      <c r="D52" t="s">
        <v>80</v>
      </c>
      <c r="E52">
        <v>16</v>
      </c>
      <c r="F52" s="25">
        <v>7</v>
      </c>
      <c r="G52" s="26" t="s">
        <v>80</v>
      </c>
      <c r="H52" s="26" t="s">
        <v>80</v>
      </c>
      <c r="I52" s="27">
        <v>7</v>
      </c>
      <c r="J52" s="28">
        <f>IF(B52="x","x",F52/B52*100)</f>
        <v>43.75</v>
      </c>
      <c r="K52" s="28" t="str">
        <f>IF(C52="x","x",G52/C52*100)</f>
        <v>x</v>
      </c>
      <c r="L52" s="28" t="str">
        <f>IF(D52="x","x",H52/D52*100)</f>
        <v>x</v>
      </c>
      <c r="M52" s="28">
        <f>IF(E52="x","x",I52/E52*100)</f>
        <v>43.75</v>
      </c>
    </row>
    <row r="53" spans="1:13" ht="13.5">
      <c r="A53" s="24" t="s">
        <v>5</v>
      </c>
      <c r="B53">
        <v>43</v>
      </c>
      <c r="C53" t="s">
        <v>80</v>
      </c>
      <c r="D53" t="s">
        <v>80</v>
      </c>
      <c r="E53">
        <v>43</v>
      </c>
      <c r="F53" s="25">
        <v>6</v>
      </c>
      <c r="G53" s="26" t="s">
        <v>80</v>
      </c>
      <c r="H53" s="26" t="s">
        <v>80</v>
      </c>
      <c r="I53" s="27">
        <v>6</v>
      </c>
      <c r="J53" s="28">
        <f>IF(B53="x","x",F53/B53*100)</f>
        <v>13.953488372093023</v>
      </c>
      <c r="K53" s="28" t="str">
        <f>IF(C53="x","x",G53/C53*100)</f>
        <v>x</v>
      </c>
      <c r="L53" s="28" t="str">
        <f>IF(D53="x","x",H53/D53*100)</f>
        <v>x</v>
      </c>
      <c r="M53" s="28">
        <f>IF(E53="x","x",I53/E53*100)</f>
        <v>13.953488372093023</v>
      </c>
    </row>
    <row r="54" spans="1:13" ht="13.5">
      <c r="A54" s="24" t="s">
        <v>25</v>
      </c>
      <c r="B54">
        <v>28</v>
      </c>
      <c r="C54">
        <v>1</v>
      </c>
      <c r="D54">
        <v>2</v>
      </c>
      <c r="E54">
        <v>25</v>
      </c>
      <c r="F54" s="25">
        <v>6</v>
      </c>
      <c r="G54" s="26">
        <v>1</v>
      </c>
      <c r="H54" s="26">
        <v>1</v>
      </c>
      <c r="I54" s="27">
        <v>4</v>
      </c>
      <c r="J54" s="28">
        <f>IF(B54="x","x",F54/B54*100)</f>
        <v>21.428571428571427</v>
      </c>
      <c r="K54" s="28">
        <f>IF(C54="x","x",G54/C54*100)</f>
        <v>100</v>
      </c>
      <c r="L54" s="28">
        <f>IF(D54="x","x",H54/D54*100)</f>
        <v>50</v>
      </c>
      <c r="M54" s="28">
        <f>IF(E54="x","x",I54/E54*100)</f>
        <v>16</v>
      </c>
    </row>
    <row r="55" spans="1:13" ht="13.5">
      <c r="A55" s="24" t="s">
        <v>46</v>
      </c>
      <c r="B55">
        <v>30</v>
      </c>
      <c r="C55" t="s">
        <v>80</v>
      </c>
      <c r="D55">
        <v>1</v>
      </c>
      <c r="E55">
        <v>29</v>
      </c>
      <c r="F55" s="25">
        <v>6</v>
      </c>
      <c r="G55" s="26" t="s">
        <v>80</v>
      </c>
      <c r="H55" s="26">
        <v>1</v>
      </c>
      <c r="I55" s="27">
        <v>5</v>
      </c>
      <c r="J55" s="28">
        <f>IF(B55="x","x",F55/B55*100)</f>
        <v>20</v>
      </c>
      <c r="K55" s="28" t="str">
        <f>IF(C55="x","x",G55/C55*100)</f>
        <v>x</v>
      </c>
      <c r="L55" s="28">
        <f>IF(D55="x","x",H55/D55*100)</f>
        <v>100</v>
      </c>
      <c r="M55" s="28">
        <f>IF(E55="x","x",I55/E55*100)</f>
        <v>17.24137931034483</v>
      </c>
    </row>
    <row r="56" spans="1:13" ht="13.5">
      <c r="A56" s="24" t="s">
        <v>54</v>
      </c>
      <c r="B56">
        <v>21</v>
      </c>
      <c r="C56" t="s">
        <v>80</v>
      </c>
      <c r="D56">
        <v>3</v>
      </c>
      <c r="E56">
        <v>18</v>
      </c>
      <c r="F56" s="25">
        <v>6</v>
      </c>
      <c r="G56" s="26" t="s">
        <v>80</v>
      </c>
      <c r="H56" s="26">
        <v>2</v>
      </c>
      <c r="I56" s="27">
        <v>4</v>
      </c>
      <c r="J56" s="28">
        <f>IF(B56="x","x",F56/B56*100)</f>
        <v>28.57142857142857</v>
      </c>
      <c r="K56" s="28" t="str">
        <f>IF(C56="x","x",G56/C56*100)</f>
        <v>x</v>
      </c>
      <c r="L56" s="28">
        <f>IF(D56="x","x",H56/D56*100)</f>
        <v>66.66666666666666</v>
      </c>
      <c r="M56" s="28">
        <f>IF(E56="x","x",I56/E56*100)</f>
        <v>22.22222222222222</v>
      </c>
    </row>
    <row r="57" spans="1:13" ht="13.5">
      <c r="A57" s="24" t="s">
        <v>56</v>
      </c>
      <c r="B57">
        <v>14</v>
      </c>
      <c r="C57">
        <v>1</v>
      </c>
      <c r="D57">
        <v>2</v>
      </c>
      <c r="E57">
        <v>11</v>
      </c>
      <c r="F57" s="25">
        <v>6</v>
      </c>
      <c r="G57" s="26">
        <v>1</v>
      </c>
      <c r="H57" s="26">
        <v>1</v>
      </c>
      <c r="I57" s="27">
        <v>4</v>
      </c>
      <c r="J57" s="28">
        <f>IF(B57="x","x",F57/B57*100)</f>
        <v>42.857142857142854</v>
      </c>
      <c r="K57" s="28">
        <f>IF(C57="x","x",G57/C57*100)</f>
        <v>100</v>
      </c>
      <c r="L57" s="28">
        <f>IF(D57="x","x",H57/D57*100)</f>
        <v>50</v>
      </c>
      <c r="M57" s="28">
        <f>IF(E57="x","x",I57/E57*100)</f>
        <v>36.36363636363637</v>
      </c>
    </row>
    <row r="58" spans="1:13" ht="13.5">
      <c r="A58" s="24" t="s">
        <v>61</v>
      </c>
      <c r="B58">
        <v>20</v>
      </c>
      <c r="C58">
        <v>3</v>
      </c>
      <c r="D58">
        <v>2</v>
      </c>
      <c r="E58">
        <v>15</v>
      </c>
      <c r="F58" s="25">
        <v>6</v>
      </c>
      <c r="G58" s="26">
        <v>2</v>
      </c>
      <c r="H58" s="26">
        <v>0</v>
      </c>
      <c r="I58" s="27">
        <v>4</v>
      </c>
      <c r="J58" s="28">
        <f>IF(B58="x","x",F58/B58*100)</f>
        <v>30</v>
      </c>
      <c r="K58" s="28">
        <f>IF(C58="x","x",G58/C58*100)</f>
        <v>66.66666666666666</v>
      </c>
      <c r="L58" s="28">
        <f>IF(D58="x","x",H58/D58*100)</f>
        <v>0</v>
      </c>
      <c r="M58" s="28">
        <f>IF(E58="x","x",I58/E58*100)</f>
        <v>26.666666666666668</v>
      </c>
    </row>
    <row r="59" spans="1:13" ht="13.5">
      <c r="A59" s="24" t="s">
        <v>23</v>
      </c>
      <c r="B59">
        <v>11</v>
      </c>
      <c r="C59">
        <v>3</v>
      </c>
      <c r="D59" t="s">
        <v>80</v>
      </c>
      <c r="E59">
        <v>8</v>
      </c>
      <c r="F59" s="25">
        <v>4</v>
      </c>
      <c r="G59" s="26">
        <v>1</v>
      </c>
      <c r="H59" s="26" t="s">
        <v>80</v>
      </c>
      <c r="I59" s="27">
        <v>3</v>
      </c>
      <c r="J59" s="28">
        <f>IF(B59="x","x",F59/B59*100)</f>
        <v>36.36363636363637</v>
      </c>
      <c r="K59" s="28">
        <f>IF(C59="x","x",G59/C59*100)</f>
        <v>33.33333333333333</v>
      </c>
      <c r="L59" s="28" t="str">
        <f>IF(D59="x","x",H59/D59*100)</f>
        <v>x</v>
      </c>
      <c r="M59" s="28">
        <f>IF(E59="x","x",I59/E59*100)</f>
        <v>37.5</v>
      </c>
    </row>
    <row r="60" spans="1:13" ht="13.5">
      <c r="A60" s="24" t="s">
        <v>35</v>
      </c>
      <c r="B60">
        <v>36</v>
      </c>
      <c r="C60">
        <v>10</v>
      </c>
      <c r="D60">
        <v>6</v>
      </c>
      <c r="E60">
        <v>20</v>
      </c>
      <c r="F60" s="25">
        <v>4</v>
      </c>
      <c r="G60" s="26">
        <v>0</v>
      </c>
      <c r="H60" s="26">
        <v>0</v>
      </c>
      <c r="I60" s="27">
        <v>4</v>
      </c>
      <c r="J60" s="28">
        <f>IF(B60="x","x",F60/B60*100)</f>
        <v>11.11111111111111</v>
      </c>
      <c r="K60" s="28">
        <f>IF(C60="x","x",G60/C60*100)</f>
        <v>0</v>
      </c>
      <c r="L60" s="28">
        <f>IF(D60="x","x",H60/D60*100)</f>
        <v>0</v>
      </c>
      <c r="M60" s="28">
        <f>IF(E60="x","x",I60/E60*100)</f>
        <v>20</v>
      </c>
    </row>
    <row r="61" spans="1:13" ht="13.5">
      <c r="A61" s="24" t="s">
        <v>38</v>
      </c>
      <c r="B61">
        <v>18</v>
      </c>
      <c r="C61" t="s">
        <v>80</v>
      </c>
      <c r="D61">
        <v>1</v>
      </c>
      <c r="E61">
        <v>17</v>
      </c>
      <c r="F61" s="25">
        <v>4</v>
      </c>
      <c r="G61" s="26" t="s">
        <v>80</v>
      </c>
      <c r="H61" s="26">
        <v>0</v>
      </c>
      <c r="I61" s="27">
        <v>4</v>
      </c>
      <c r="J61" s="28">
        <f>IF(B61="x","x",F61/B61*100)</f>
        <v>22.22222222222222</v>
      </c>
      <c r="K61" s="28" t="str">
        <f>IF(C61="x","x",G61/C61*100)</f>
        <v>x</v>
      </c>
      <c r="L61" s="28">
        <f>IF(D61="x","x",H61/D61*100)</f>
        <v>0</v>
      </c>
      <c r="M61" s="28">
        <f>IF(E61="x","x",I61/E61*100)</f>
        <v>23.52941176470588</v>
      </c>
    </row>
    <row r="62" spans="1:13" ht="13.5">
      <c r="A62" s="24" t="s">
        <v>51</v>
      </c>
      <c r="B62">
        <v>19</v>
      </c>
      <c r="C62">
        <v>3</v>
      </c>
      <c r="D62">
        <v>2</v>
      </c>
      <c r="E62">
        <v>14</v>
      </c>
      <c r="F62" s="25">
        <v>4</v>
      </c>
      <c r="G62" s="26">
        <v>1</v>
      </c>
      <c r="H62" s="26">
        <v>0</v>
      </c>
      <c r="I62" s="27">
        <v>3</v>
      </c>
      <c r="J62" s="28">
        <f>IF(B62="x","x",F62/B62*100)</f>
        <v>21.052631578947366</v>
      </c>
      <c r="K62" s="28">
        <f>IF(C62="x","x",G62/C62*100)</f>
        <v>33.33333333333333</v>
      </c>
      <c r="L62" s="28">
        <f>IF(D62="x","x",H62/D62*100)</f>
        <v>0</v>
      </c>
      <c r="M62" s="28">
        <f>IF(E62="x","x",I62/E62*100)</f>
        <v>21.428571428571427</v>
      </c>
    </row>
    <row r="63" spans="1:13" ht="13.5">
      <c r="A63" s="24" t="s">
        <v>7</v>
      </c>
      <c r="B63">
        <v>9</v>
      </c>
      <c r="C63" t="s">
        <v>80</v>
      </c>
      <c r="D63" t="s">
        <v>80</v>
      </c>
      <c r="E63">
        <v>9</v>
      </c>
      <c r="F63" s="25">
        <v>3</v>
      </c>
      <c r="G63" s="26" t="s">
        <v>80</v>
      </c>
      <c r="H63" s="26" t="s">
        <v>80</v>
      </c>
      <c r="I63" s="27">
        <v>3</v>
      </c>
      <c r="J63" s="28">
        <f>IF(B63="x","x",F63/B63*100)</f>
        <v>33.33333333333333</v>
      </c>
      <c r="K63" s="28" t="str">
        <f>IF(C63="x","x",G63/C63*100)</f>
        <v>x</v>
      </c>
      <c r="L63" s="28" t="str">
        <f>IF(D63="x","x",H63/D63*100)</f>
        <v>x</v>
      </c>
      <c r="M63" s="28">
        <f>IF(E63="x","x",I63/E63*100)</f>
        <v>33.33333333333333</v>
      </c>
    </row>
    <row r="64" spans="1:13" ht="13.5">
      <c r="A64" s="24" t="s">
        <v>28</v>
      </c>
      <c r="B64">
        <v>18</v>
      </c>
      <c r="C64" t="s">
        <v>80</v>
      </c>
      <c r="D64" t="s">
        <v>80</v>
      </c>
      <c r="E64">
        <v>18</v>
      </c>
      <c r="F64" s="25">
        <v>3</v>
      </c>
      <c r="G64" s="26" t="s">
        <v>80</v>
      </c>
      <c r="H64" s="26" t="s">
        <v>80</v>
      </c>
      <c r="I64" s="27">
        <v>3</v>
      </c>
      <c r="J64" s="28">
        <f>IF(B64="x","x",F64/B64*100)</f>
        <v>16.666666666666664</v>
      </c>
      <c r="K64" s="28" t="str">
        <f>IF(C64="x","x",G64/C64*100)</f>
        <v>x</v>
      </c>
      <c r="L64" s="28" t="str">
        <f>IF(D64="x","x",H64/D64*100)</f>
        <v>x</v>
      </c>
      <c r="M64" s="28">
        <f>IF(E64="x","x",I64/E64*100)</f>
        <v>16.666666666666664</v>
      </c>
    </row>
    <row r="65" spans="1:13" ht="13.5">
      <c r="A65" s="24" t="s">
        <v>43</v>
      </c>
      <c r="B65">
        <v>32</v>
      </c>
      <c r="C65" t="s">
        <v>80</v>
      </c>
      <c r="D65" t="s">
        <v>80</v>
      </c>
      <c r="E65">
        <v>32</v>
      </c>
      <c r="F65" s="25">
        <v>3</v>
      </c>
      <c r="G65" s="26" t="s">
        <v>80</v>
      </c>
      <c r="H65" s="26" t="s">
        <v>80</v>
      </c>
      <c r="I65" s="27">
        <v>3</v>
      </c>
      <c r="J65" s="28">
        <f>IF(B65="x","x",F65/B65*100)</f>
        <v>9.375</v>
      </c>
      <c r="K65" s="28" t="str">
        <f>IF(C65="x","x",G65/C65*100)</f>
        <v>x</v>
      </c>
      <c r="L65" s="28" t="str">
        <f>IF(D65="x","x",H65/D65*100)</f>
        <v>x</v>
      </c>
      <c r="M65" s="28">
        <f>IF(E65="x","x",I65/E65*100)</f>
        <v>9.375</v>
      </c>
    </row>
    <row r="66" spans="1:13" ht="13.5">
      <c r="A66" s="24" t="s">
        <v>2</v>
      </c>
      <c r="B66">
        <v>14</v>
      </c>
      <c r="C66" t="s">
        <v>80</v>
      </c>
      <c r="D66">
        <v>1</v>
      </c>
      <c r="E66">
        <v>13</v>
      </c>
      <c r="F66" s="25">
        <v>2</v>
      </c>
      <c r="G66" s="26" t="s">
        <v>80</v>
      </c>
      <c r="H66" s="26">
        <v>1</v>
      </c>
      <c r="I66" s="27">
        <v>1</v>
      </c>
      <c r="J66" s="28">
        <f>IF(B66="x","x",F66/B66*100)</f>
        <v>14.285714285714285</v>
      </c>
      <c r="K66" s="28" t="str">
        <f>IF(C66="x","x",G66/C66*100)</f>
        <v>x</v>
      </c>
      <c r="L66" s="28">
        <f>IF(D66="x","x",H66/D66*100)</f>
        <v>100</v>
      </c>
      <c r="M66" s="28">
        <f>IF(E66="x","x",I66/E66*100)</f>
        <v>7.6923076923076925</v>
      </c>
    </row>
    <row r="67" spans="1:13" ht="13.5">
      <c r="A67" s="24" t="s">
        <v>9</v>
      </c>
      <c r="B67">
        <v>25</v>
      </c>
      <c r="C67" t="s">
        <v>80</v>
      </c>
      <c r="D67" t="s">
        <v>80</v>
      </c>
      <c r="E67">
        <v>25</v>
      </c>
      <c r="F67" s="25">
        <v>2</v>
      </c>
      <c r="G67" s="26" t="s">
        <v>80</v>
      </c>
      <c r="H67" s="26" t="s">
        <v>80</v>
      </c>
      <c r="I67" s="27">
        <v>2</v>
      </c>
      <c r="J67" s="28">
        <f>IF(B67="x","x",F67/B67*100)</f>
        <v>8</v>
      </c>
      <c r="K67" s="28" t="str">
        <f>IF(C67="x","x",G67/C67*100)</f>
        <v>x</v>
      </c>
      <c r="L67" s="28" t="str">
        <f>IF(D67="x","x",H67/D67*100)</f>
        <v>x</v>
      </c>
      <c r="M67" s="28">
        <f>IF(E67="x","x",I67/E67*100)</f>
        <v>8</v>
      </c>
    </row>
    <row r="68" spans="1:13" ht="13.5">
      <c r="A68" s="24" t="s">
        <v>18</v>
      </c>
      <c r="B68">
        <v>17</v>
      </c>
      <c r="C68">
        <v>2</v>
      </c>
      <c r="D68" t="s">
        <v>80</v>
      </c>
      <c r="E68">
        <v>15</v>
      </c>
      <c r="F68" s="25">
        <v>2</v>
      </c>
      <c r="G68" s="26">
        <v>0</v>
      </c>
      <c r="H68" s="26" t="s">
        <v>80</v>
      </c>
      <c r="I68" s="27">
        <v>2</v>
      </c>
      <c r="J68" s="28">
        <f>IF(B68="x","x",F68/B68*100)</f>
        <v>11.76470588235294</v>
      </c>
      <c r="K68" s="28">
        <f>IF(C68="x","x",G68/C68*100)</f>
        <v>0</v>
      </c>
      <c r="L68" s="28" t="str">
        <f>IF(D68="x","x",H68/D68*100)</f>
        <v>x</v>
      </c>
      <c r="M68" s="28">
        <f>IF(E68="x","x",I68/E68*100)</f>
        <v>13.333333333333334</v>
      </c>
    </row>
    <row r="69" spans="1:13" ht="13.5">
      <c r="A69" s="24" t="s">
        <v>19</v>
      </c>
      <c r="B69">
        <v>20</v>
      </c>
      <c r="C69">
        <v>3</v>
      </c>
      <c r="D69">
        <v>1</v>
      </c>
      <c r="E69">
        <v>16</v>
      </c>
      <c r="F69" s="25">
        <v>2</v>
      </c>
      <c r="G69" s="26">
        <v>1</v>
      </c>
      <c r="H69" s="26">
        <v>0</v>
      </c>
      <c r="I69" s="27">
        <v>1</v>
      </c>
      <c r="J69" s="28">
        <f>IF(B69="x","x",F69/B69*100)</f>
        <v>10</v>
      </c>
      <c r="K69" s="28">
        <f>IF(C69="x","x",G69/C69*100)</f>
        <v>33.33333333333333</v>
      </c>
      <c r="L69" s="28">
        <f>IF(D69="x","x",H69/D69*100)</f>
        <v>0</v>
      </c>
      <c r="M69" s="28">
        <f>IF(E69="x","x",I69/E69*100)</f>
        <v>6.25</v>
      </c>
    </row>
    <row r="70" spans="1:13" ht="13.5">
      <c r="A70" s="24" t="s">
        <v>40</v>
      </c>
      <c r="B70">
        <v>16</v>
      </c>
      <c r="C70">
        <v>1</v>
      </c>
      <c r="D70" t="s">
        <v>80</v>
      </c>
      <c r="E70">
        <v>15</v>
      </c>
      <c r="F70" s="25">
        <v>2</v>
      </c>
      <c r="G70" s="26">
        <v>0</v>
      </c>
      <c r="H70" s="26" t="s">
        <v>80</v>
      </c>
      <c r="I70" s="27">
        <v>2</v>
      </c>
      <c r="J70" s="28">
        <f>IF(B70="x","x",F70/B70*100)</f>
        <v>12.5</v>
      </c>
      <c r="K70" s="28">
        <f>IF(C70="x","x",G70/C70*100)</f>
        <v>0</v>
      </c>
      <c r="L70" s="28" t="str">
        <f>IF(D70="x","x",H70/D70*100)</f>
        <v>x</v>
      </c>
      <c r="M70" s="28">
        <f>IF(E70="x","x",I70/E70*100)</f>
        <v>13.333333333333334</v>
      </c>
    </row>
    <row r="71" spans="1:13" ht="13.5">
      <c r="A71" s="24" t="s">
        <v>20</v>
      </c>
      <c r="B71">
        <v>29</v>
      </c>
      <c r="C71">
        <v>2</v>
      </c>
      <c r="D71" t="s">
        <v>80</v>
      </c>
      <c r="E71">
        <v>27</v>
      </c>
      <c r="F71" s="25">
        <v>1</v>
      </c>
      <c r="G71" s="26">
        <v>1</v>
      </c>
      <c r="H71" s="26" t="s">
        <v>80</v>
      </c>
      <c r="I71" s="27">
        <v>0</v>
      </c>
      <c r="J71" s="28">
        <f>IF(B71="x","x",F71/B71*100)</f>
        <v>3.4482758620689653</v>
      </c>
      <c r="K71" s="28">
        <f>IF(C71="x","x",G71/C71*100)</f>
        <v>50</v>
      </c>
      <c r="L71" s="28" t="str">
        <f>IF(D71="x","x",H71/D71*100)</f>
        <v>x</v>
      </c>
      <c r="M71" s="28">
        <f>IF(E71="x","x",I71/E71*100)</f>
        <v>0</v>
      </c>
    </row>
    <row r="72" spans="1:13" ht="13.5">
      <c r="A72" s="29" t="s">
        <v>53</v>
      </c>
      <c r="B72">
        <v>19</v>
      </c>
      <c r="C72">
        <v>2</v>
      </c>
      <c r="D72">
        <v>5</v>
      </c>
      <c r="E72">
        <v>12</v>
      </c>
      <c r="F72" s="30">
        <v>1</v>
      </c>
      <c r="G72" s="31">
        <v>1</v>
      </c>
      <c r="H72" s="31">
        <v>0</v>
      </c>
      <c r="I72" s="32">
        <v>0</v>
      </c>
      <c r="J72" s="28">
        <f>IF(B72="x","x",F72/B72*100)</f>
        <v>5.263157894736842</v>
      </c>
      <c r="K72" s="28">
        <f>IF(C72="x","x",G72/C72*100)</f>
        <v>50</v>
      </c>
      <c r="L72" s="28">
        <f>IF(D72="x","x",H72/D72*100)</f>
        <v>0</v>
      </c>
      <c r="M72" s="28">
        <f>IF(E72="x","x",I72/E72*100)</f>
        <v>0</v>
      </c>
    </row>
  </sheetData>
  <mergeCells count="10">
    <mergeCell ref="A1:A3"/>
    <mergeCell ref="B1:E1"/>
    <mergeCell ref="F1:I1"/>
    <mergeCell ref="J1:M1"/>
    <mergeCell ref="B2:B3"/>
    <mergeCell ref="D2:E2"/>
    <mergeCell ref="F2:F3"/>
    <mergeCell ref="H2:I2"/>
    <mergeCell ref="J2:J3"/>
    <mergeCell ref="L2:M2"/>
  </mergeCells>
  <printOptions gridLines="1"/>
  <pageMargins left="0.75" right="0.6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snaito</cp:lastModifiedBy>
  <cp:lastPrinted>2008-09-11T14:15:50Z</cp:lastPrinted>
  <dcterms:created xsi:type="dcterms:W3CDTF">2007-09-13T14:46:50Z</dcterms:created>
  <dcterms:modified xsi:type="dcterms:W3CDTF">2008-09-11T14:16:36Z</dcterms:modified>
  <cp:category/>
  <cp:version/>
  <cp:contentType/>
  <cp:contentStatus/>
</cp:coreProperties>
</file>